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05" activeTab="1"/>
  </bookViews>
  <sheets>
    <sheet name="SENIOR" sheetId="1" r:id="rId1"/>
    <sheet name="VETERANI" sheetId="2" r:id="rId2"/>
    <sheet name="DONNE" sheetId="3" r:id="rId3"/>
  </sheets>
  <definedNames>
    <definedName name="_xlnm.Print_Area" localSheetId="2">'DONNE'!$A$1:$N$33</definedName>
    <definedName name="_xlnm.Print_Area" localSheetId="0">'SENIOR'!$A$1:$N$56</definedName>
    <definedName name="_xlnm.Print_Area" localSheetId="1">'VETERANI'!$A$1:$M$48</definedName>
  </definedNames>
  <calcPr fullCalcOnLoad="1"/>
</workbook>
</file>

<file path=xl/sharedStrings.xml><?xml version="1.0" encoding="utf-8"?>
<sst xmlns="http://schemas.openxmlformats.org/spreadsheetml/2006/main" count="325" uniqueCount="199">
  <si>
    <t>n.</t>
  </si>
  <si>
    <t>cognome</t>
  </si>
  <si>
    <t>nome</t>
  </si>
  <si>
    <t>società</t>
  </si>
  <si>
    <t>1ª</t>
  </si>
  <si>
    <t>2ª</t>
  </si>
  <si>
    <t>3ª</t>
  </si>
  <si>
    <t>4ª</t>
  </si>
  <si>
    <t>5ª</t>
  </si>
  <si>
    <t>6ª</t>
  </si>
  <si>
    <t>totale</t>
  </si>
  <si>
    <t>Marco</t>
  </si>
  <si>
    <t>Running Comacchio</t>
  </si>
  <si>
    <t xml:space="preserve">Luciani </t>
  </si>
  <si>
    <t>Domenico</t>
  </si>
  <si>
    <t>Gardellini</t>
  </si>
  <si>
    <t>Luca</t>
  </si>
  <si>
    <t>Massimo</t>
  </si>
  <si>
    <t>Salcus</t>
  </si>
  <si>
    <t>Paolo</t>
  </si>
  <si>
    <t>Maurizio</t>
  </si>
  <si>
    <t>Andrea</t>
  </si>
  <si>
    <t>Stefano</t>
  </si>
  <si>
    <t>Roberto</t>
  </si>
  <si>
    <t xml:space="preserve">Tomasi </t>
  </si>
  <si>
    <t>Daniele</t>
  </si>
  <si>
    <t>Quadrilatero</t>
  </si>
  <si>
    <t>Mantovani</t>
  </si>
  <si>
    <t>Fabio</t>
  </si>
  <si>
    <t>Simone</t>
  </si>
  <si>
    <t>Ferro</t>
  </si>
  <si>
    <t>Carlo</t>
  </si>
  <si>
    <t>Nevio</t>
  </si>
  <si>
    <t>Atl Delta Fe</t>
  </si>
  <si>
    <t>Ferroni</t>
  </si>
  <si>
    <t>Mauro</t>
  </si>
  <si>
    <t>Graziano</t>
  </si>
  <si>
    <t>Bertelli</t>
  </si>
  <si>
    <t>Argine Berra</t>
  </si>
  <si>
    <t>Angelo</t>
  </si>
  <si>
    <t>Bompani Group</t>
  </si>
  <si>
    <t>Callegari</t>
  </si>
  <si>
    <t>Moretti</t>
  </si>
  <si>
    <t>Valentino</t>
  </si>
  <si>
    <t>Barillani</t>
  </si>
  <si>
    <t>Taglio di Po</t>
  </si>
  <si>
    <t>Finessi</t>
  </si>
  <si>
    <t>Gianni</t>
  </si>
  <si>
    <t>Preti</t>
  </si>
  <si>
    <t>Sportelli</t>
  </si>
  <si>
    <t>Tiziana</t>
  </si>
  <si>
    <t>Putinati</t>
  </si>
  <si>
    <t>Michele</t>
  </si>
  <si>
    <t>Adamo</t>
  </si>
  <si>
    <t>Luciano</t>
  </si>
  <si>
    <t>Giuliano</t>
  </si>
  <si>
    <t>Fabbri</t>
  </si>
  <si>
    <t>Tiziano</t>
  </si>
  <si>
    <t>Gori</t>
  </si>
  <si>
    <t>Mirko</t>
  </si>
  <si>
    <t>Avis Taglio di Po</t>
  </si>
  <si>
    <t>Manfredini</t>
  </si>
  <si>
    <t>Giuseppe</t>
  </si>
  <si>
    <t>Antonio</t>
  </si>
  <si>
    <t>Adriano</t>
  </si>
  <si>
    <t>Zanetti</t>
  </si>
  <si>
    <t>Silimbani</t>
  </si>
  <si>
    <t>Ruggero</t>
  </si>
  <si>
    <t>Correre è Bello</t>
  </si>
  <si>
    <t>Franciosi</t>
  </si>
  <si>
    <t>Cleto</t>
  </si>
  <si>
    <t>Giovanni</t>
  </si>
  <si>
    <t>Umberto</t>
  </si>
  <si>
    <t>Fausto</t>
  </si>
  <si>
    <t>Anio</t>
  </si>
  <si>
    <t>Cancelliere</t>
  </si>
  <si>
    <t>Lughesina</t>
  </si>
  <si>
    <t>Felloni</t>
  </si>
  <si>
    <t>Mario</t>
  </si>
  <si>
    <t>Ubaldo</t>
  </si>
  <si>
    <t>Benazzi</t>
  </si>
  <si>
    <t>Biolcati</t>
  </si>
  <si>
    <t>Elisa</t>
  </si>
  <si>
    <t>Fogli</t>
  </si>
  <si>
    <t>Cinzia</t>
  </si>
  <si>
    <t>Maria</t>
  </si>
  <si>
    <t>Micheletti</t>
  </si>
  <si>
    <t>Dalla Vecchia</t>
  </si>
  <si>
    <t>Doriano</t>
  </si>
  <si>
    <t>Bellinello</t>
  </si>
  <si>
    <t>Fabrizia</t>
  </si>
  <si>
    <t>Rosiliana</t>
  </si>
  <si>
    <t xml:space="preserve">Fogli </t>
  </si>
  <si>
    <t>Cavallini</t>
  </si>
  <si>
    <t>scarto [gara &lt; punteggio]</t>
  </si>
  <si>
    <t>Atl Delta  Fe</t>
  </si>
  <si>
    <t>Punti validi</t>
  </si>
  <si>
    <t>MIZUNO  GRAND PRIX</t>
  </si>
  <si>
    <t>"TO SHINE" SPORT di Camanzi Massimo</t>
  </si>
  <si>
    <t>UISP</t>
  </si>
  <si>
    <t>ANNO 2008</t>
  </si>
  <si>
    <t xml:space="preserve">              ATLETICA DELTA FERRARESE in collaborazione con la LEGA ATLETICA LEGGERA U.I.S.P. - FERRARA e con il                                            </t>
  </si>
  <si>
    <t xml:space="preserve">                                                     patrocinio dei Comuni di CODIGORO - MESOLA - COMACCHIO - LAGOSANTO</t>
  </si>
  <si>
    <t>Gabbi</t>
  </si>
  <si>
    <t>Corazza</t>
  </si>
  <si>
    <t xml:space="preserve">Fabbri </t>
  </si>
  <si>
    <t>Mosè</t>
  </si>
  <si>
    <t>Veronese</t>
  </si>
  <si>
    <t>Gabriele</t>
  </si>
  <si>
    <t>Pacchiega</t>
  </si>
  <si>
    <t>Ferrariola</t>
  </si>
  <si>
    <t>De Santis</t>
  </si>
  <si>
    <t>Atl. Delta Fe</t>
  </si>
  <si>
    <t>AvisTaglio di Po</t>
  </si>
  <si>
    <t>Folgore Cona Fe</t>
  </si>
  <si>
    <t>Nadiya</t>
  </si>
  <si>
    <t>Avis C.S.Pietro</t>
  </si>
  <si>
    <t>Invicta Copparo</t>
  </si>
  <si>
    <t>Alberto</t>
  </si>
  <si>
    <t>Stocchi</t>
  </si>
  <si>
    <t>Romano</t>
  </si>
  <si>
    <t>Berti</t>
  </si>
  <si>
    <t>Oliviero</t>
  </si>
  <si>
    <t>Marchetti</t>
  </si>
  <si>
    <t>Tocchio</t>
  </si>
  <si>
    <t>G.S. Gabbi</t>
  </si>
  <si>
    <t>Doro</t>
  </si>
  <si>
    <t>Delez Team</t>
  </si>
  <si>
    <t xml:space="preserve">Finotti </t>
  </si>
  <si>
    <t>Gozzo</t>
  </si>
  <si>
    <t>Moretto</t>
  </si>
  <si>
    <t>Crivellini</t>
  </si>
  <si>
    <t>G.S Gabbi Bo</t>
  </si>
  <si>
    <t>Loberti</t>
  </si>
  <si>
    <t>Rita</t>
  </si>
  <si>
    <t>Ragazzi</t>
  </si>
  <si>
    <t>Laura</t>
  </si>
  <si>
    <t>Nagliato</t>
  </si>
  <si>
    <t>Annalisa</t>
  </si>
  <si>
    <t>Sergio</t>
  </si>
  <si>
    <t>Fantini</t>
  </si>
  <si>
    <t>Lauterio</t>
  </si>
  <si>
    <t>Bertacchini</t>
  </si>
  <si>
    <t>Atl.  Estense</t>
  </si>
  <si>
    <t>Orlandin</t>
  </si>
  <si>
    <t>Nedo</t>
  </si>
  <si>
    <t>Rossi</t>
  </si>
  <si>
    <t>Tuffanelli</t>
  </si>
  <si>
    <t>Alessandro</t>
  </si>
  <si>
    <t>Porto Tolle</t>
  </si>
  <si>
    <t>Barbierati</t>
  </si>
  <si>
    <t>Massarenti</t>
  </si>
  <si>
    <t>Crepaldi</t>
  </si>
  <si>
    <t>Narcisio</t>
  </si>
  <si>
    <t>Egidio</t>
  </si>
  <si>
    <t>Montecchio</t>
  </si>
  <si>
    <t>Braga</t>
  </si>
  <si>
    <t>Gianlorenzo</t>
  </si>
  <si>
    <t>Amilcare</t>
  </si>
  <si>
    <t>Buzzi</t>
  </si>
  <si>
    <t>ANNO 2009</t>
  </si>
  <si>
    <t>SENIOR maschili dal 1959 a 1993</t>
  </si>
  <si>
    <t>VETERANI MASCHILI dal 1958 e precedenti</t>
  </si>
  <si>
    <t>DONNE NATE dal 1993 e precedenti</t>
  </si>
  <si>
    <t xml:space="preserve">                                                     patrocinio dei Comuni di CODIGORO - GORO - COMACCHIO - LAGOSANTO</t>
  </si>
  <si>
    <t>Ferrara che Cammina</t>
  </si>
  <si>
    <t>Atl.Delta FE</t>
  </si>
  <si>
    <t>Penazzi</t>
  </si>
  <si>
    <t>Poli</t>
  </si>
  <si>
    <t>Succi</t>
  </si>
  <si>
    <t>Silvestrin</t>
  </si>
  <si>
    <t>Marino</t>
  </si>
  <si>
    <t>Podistiche Libere</t>
  </si>
  <si>
    <t>Brancaleone</t>
  </si>
  <si>
    <t>ORAS Copparo</t>
  </si>
  <si>
    <t>Piagnolente</t>
  </si>
  <si>
    <t>Francesco</t>
  </si>
  <si>
    <t>Running Club Comacchio</t>
  </si>
  <si>
    <t>Pickona</t>
  </si>
  <si>
    <t>Ferrara che cammina</t>
  </si>
  <si>
    <t>Maisto</t>
  </si>
  <si>
    <t>Valentina</t>
  </si>
  <si>
    <t>Grassi</t>
  </si>
  <si>
    <t>Borgiani</t>
  </si>
  <si>
    <t>Contra</t>
  </si>
  <si>
    <t>Piacentini</t>
  </si>
  <si>
    <t>Arianna</t>
  </si>
  <si>
    <t>Marchesini</t>
  </si>
  <si>
    <t>Erri</t>
  </si>
  <si>
    <t>Simoni</t>
  </si>
  <si>
    <t>Farinelli</t>
  </si>
  <si>
    <t>Casolari</t>
  </si>
  <si>
    <t>Stypula</t>
  </si>
  <si>
    <t>Dana</t>
  </si>
  <si>
    <t>Atl.Delta Fe</t>
  </si>
  <si>
    <t>Liviero</t>
  </si>
  <si>
    <t>Sicchiero</t>
  </si>
  <si>
    <t>Pagnoni</t>
  </si>
  <si>
    <t>Iorio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</si>
</sst>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\.mm\.ss"/>
    <numFmt numFmtId="169" formatCode="[$-F400]h:mm:ss\ AM/PM"/>
    <numFmt numFmtId="170" formatCode="mm\:ss.0;@"/>
  </numFmts>
  <fonts count="17">
    <font>
      <sz val="10"/>
      <name val="Arial"/>
      <family val="0"/>
    </font>
    <font>
      <b/>
      <sz val="15"/>
      <name val="Verdana"/>
      <family val="2"/>
    </font>
    <font>
      <i/>
      <sz val="1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Verdana"/>
      <family val="2"/>
    </font>
    <font>
      <b/>
      <sz val="10"/>
      <name val="Verdana"/>
      <family val="2"/>
    </font>
    <font>
      <b/>
      <sz val="10"/>
      <color indexed="48"/>
      <name val="Times New Roman"/>
      <family val="1"/>
    </font>
    <font>
      <sz val="9"/>
      <name val="Arial Black"/>
      <family val="2"/>
    </font>
    <font>
      <i/>
      <sz val="9"/>
      <name val="Verdana"/>
      <family val="2"/>
    </font>
    <font>
      <b/>
      <i/>
      <sz val="11"/>
      <name val="Verdana"/>
      <family val="2"/>
    </font>
    <font>
      <sz val="12"/>
      <name val="Arial"/>
      <family val="2"/>
    </font>
    <font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2" fillId="0" borderId="0" xfId="0" applyFont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 vertical="center"/>
    </xf>
    <xf numFmtId="0" fontId="4" fillId="0" borderId="5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 wrapText="1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center" vertical="top" wrapText="1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14" fillId="2" borderId="4" xfId="0" applyFont="1" applyFill="1" applyBorder="1" applyAlignment="1">
      <alignment horizontal="justify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top" wrapText="1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vertical="top" wrapText="1"/>
      <protection/>
    </xf>
    <xf numFmtId="0" fontId="15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66675</xdr:rowOff>
    </xdr:from>
    <xdr:to>
      <xdr:col>11</xdr:col>
      <xdr:colOff>714375</xdr:colOff>
      <xdr:row>16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381000" y="257175"/>
          <a:ext cx="7124700" cy="10191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3° Circuito Podistico "Le Rive e il delta del Po ferrarese"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11</xdr:col>
      <xdr:colOff>685800</xdr:colOff>
      <xdr:row>7</xdr:row>
      <xdr:rowOff>76200</xdr:rowOff>
    </xdr:to>
    <xdr:sp>
      <xdr:nvSpPr>
        <xdr:cNvPr id="1" name="AutoShape 103"/>
        <xdr:cNvSpPr>
          <a:spLocks/>
        </xdr:cNvSpPr>
      </xdr:nvSpPr>
      <xdr:spPr>
        <a:xfrm>
          <a:off x="409575" y="247650"/>
          <a:ext cx="6819900" cy="10191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3° Circuito Podistico "Le Rive e il delta del Po ferrarese"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66675</xdr:rowOff>
    </xdr:from>
    <xdr:to>
      <xdr:col>12</xdr:col>
      <xdr:colOff>123825</xdr:colOff>
      <xdr:row>6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09600" y="0"/>
          <a:ext cx="6905625" cy="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1° Circuito Podistico "Le Rive e il delta del Po ferrarese"</a:t>
          </a:r>
        </a:p>
      </xdr:txBody>
    </xdr:sp>
    <xdr:clientData/>
  </xdr:twoCellAnchor>
  <xdr:twoCellAnchor>
    <xdr:from>
      <xdr:col>1</xdr:col>
      <xdr:colOff>228600</xdr:colOff>
      <xdr:row>0</xdr:row>
      <xdr:rowOff>66675</xdr:rowOff>
    </xdr:from>
    <xdr:to>
      <xdr:col>12</xdr:col>
      <xdr:colOff>123825</xdr:colOff>
      <xdr:row>6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609600" y="0"/>
          <a:ext cx="6905625" cy="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1° Circuito Podistico "Le Rive e il delta del Po ferrarese"</a:t>
          </a:r>
        </a:p>
      </xdr:txBody>
    </xdr:sp>
    <xdr:clientData/>
  </xdr:twoCellAnchor>
  <xdr:twoCellAnchor>
    <xdr:from>
      <xdr:col>1</xdr:col>
      <xdr:colOff>228600</xdr:colOff>
      <xdr:row>0</xdr:row>
      <xdr:rowOff>66675</xdr:rowOff>
    </xdr:from>
    <xdr:to>
      <xdr:col>12</xdr:col>
      <xdr:colOff>123825</xdr:colOff>
      <xdr:row>6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609600" y="0"/>
          <a:ext cx="6905625" cy="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2° Circuito Podistico "Le Rive e il delta del Po ferrarese"</a:t>
          </a:r>
        </a:p>
      </xdr:txBody>
    </xdr:sp>
    <xdr:clientData/>
  </xdr:twoCellAnchor>
  <xdr:twoCellAnchor>
    <xdr:from>
      <xdr:col>1</xdr:col>
      <xdr:colOff>19050</xdr:colOff>
      <xdr:row>9</xdr:row>
      <xdr:rowOff>66675</xdr:rowOff>
    </xdr:from>
    <xdr:to>
      <xdr:col>11</xdr:col>
      <xdr:colOff>609600</xdr:colOff>
      <xdr:row>15</xdr:row>
      <xdr:rowOff>76200</xdr:rowOff>
    </xdr:to>
    <xdr:sp>
      <xdr:nvSpPr>
        <xdr:cNvPr id="4" name="AutoShape 115"/>
        <xdr:cNvSpPr>
          <a:spLocks/>
        </xdr:cNvSpPr>
      </xdr:nvSpPr>
      <xdr:spPr>
        <a:xfrm>
          <a:off x="400050" y="247650"/>
          <a:ext cx="7115175" cy="10191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3° Circuito Podistico "Le Rive e il delta del Po ferrarese"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56"/>
  <sheetViews>
    <sheetView workbookViewId="0" topLeftCell="A43">
      <selection activeCell="A56" sqref="A56"/>
    </sheetView>
  </sheetViews>
  <sheetFormatPr defaultColWidth="9.140625" defaultRowHeight="12.75"/>
  <cols>
    <col min="1" max="1" width="5.421875" style="2" customWidth="1"/>
    <col min="2" max="2" width="17.421875" style="4" customWidth="1"/>
    <col min="3" max="3" width="16.140625" style="4" customWidth="1"/>
    <col min="4" max="4" width="26.8515625" style="1" customWidth="1"/>
    <col min="5" max="8" width="4.7109375" style="3" bestFit="1" customWidth="1"/>
    <col min="9" max="9" width="4.7109375" style="1" bestFit="1" customWidth="1"/>
    <col min="10" max="10" width="4.57421875" style="1" customWidth="1"/>
    <col min="11" max="11" width="7.8515625" style="1" customWidth="1"/>
    <col min="12" max="12" width="10.8515625" style="1" customWidth="1"/>
    <col min="13" max="13" width="8.28125" style="1" hidden="1" customWidth="1"/>
    <col min="14" max="14" width="9.7109375" style="1" customWidth="1"/>
    <col min="15" max="16384" width="9.140625" style="1" customWidth="1"/>
  </cols>
  <sheetData>
    <row r="1" ht="0.75" customHeight="1"/>
    <row r="2" ht="12.75" hidden="1"/>
    <row r="3" ht="12.75" hidden="1"/>
    <row r="4" ht="12.75" hidden="1"/>
    <row r="5" spans="1:18" ht="14.25" hidden="1">
      <c r="A5" s="18"/>
      <c r="B5" s="53"/>
      <c r="C5" s="18"/>
      <c r="D5" s="53"/>
      <c r="E5" s="18"/>
      <c r="F5" s="18"/>
      <c r="G5" s="18"/>
      <c r="H5" s="18"/>
      <c r="I5" s="18"/>
      <c r="J5" s="18"/>
      <c r="K5" s="18"/>
      <c r="L5" s="18"/>
      <c r="M5" s="18"/>
      <c r="N5" s="16"/>
      <c r="O5" s="17"/>
      <c r="P5" s="17"/>
      <c r="Q5" s="17"/>
      <c r="R5" s="17"/>
    </row>
    <row r="6" spans="1:18" ht="14.25" hidden="1">
      <c r="A6" s="18"/>
      <c r="B6" s="53"/>
      <c r="C6" s="18"/>
      <c r="D6" s="53"/>
      <c r="E6" s="18"/>
      <c r="F6" s="18"/>
      <c r="G6" s="18"/>
      <c r="H6" s="18"/>
      <c r="I6" s="18"/>
      <c r="J6" s="18"/>
      <c r="K6" s="18"/>
      <c r="L6" s="18"/>
      <c r="M6" s="18"/>
      <c r="N6" s="16"/>
      <c r="O6" s="17"/>
      <c r="P6" s="17"/>
      <c r="Q6" s="17"/>
      <c r="R6" s="17"/>
    </row>
    <row r="7" spans="1:18" ht="14.25" hidden="1">
      <c r="A7" s="18"/>
      <c r="B7" s="53"/>
      <c r="C7" s="18"/>
      <c r="D7" s="53"/>
      <c r="E7" s="18"/>
      <c r="F7" s="18"/>
      <c r="G7" s="18"/>
      <c r="H7" s="18"/>
      <c r="I7" s="18"/>
      <c r="J7" s="18"/>
      <c r="K7" s="18"/>
      <c r="L7" s="18"/>
      <c r="M7" s="18"/>
      <c r="N7" s="16"/>
      <c r="O7" s="17"/>
      <c r="P7" s="17"/>
      <c r="Q7" s="17"/>
      <c r="R7" s="17"/>
    </row>
    <row r="8" spans="1:13" ht="14.25" hidden="1">
      <c r="A8" s="18"/>
      <c r="B8" s="53"/>
      <c r="C8" s="18"/>
      <c r="D8" s="53"/>
      <c r="E8" s="18"/>
      <c r="F8" s="18"/>
      <c r="G8" s="18"/>
      <c r="H8" s="18"/>
      <c r="I8" s="18"/>
      <c r="J8" s="18"/>
      <c r="K8" s="18"/>
      <c r="L8" s="18"/>
      <c r="M8" s="18"/>
    </row>
    <row r="9" spans="1:13" ht="14.25" hidden="1">
      <c r="A9" s="18"/>
      <c r="B9" s="53"/>
      <c r="C9" s="18"/>
      <c r="D9" s="53"/>
      <c r="E9" s="18"/>
      <c r="F9" s="18"/>
      <c r="G9" s="18"/>
      <c r="H9" s="18"/>
      <c r="I9" s="18"/>
      <c r="J9" s="18"/>
      <c r="K9" s="18"/>
      <c r="L9" s="18"/>
      <c r="M9" s="18"/>
    </row>
    <row r="10" spans="1:13" ht="14.25">
      <c r="A10" s="18"/>
      <c r="B10" s="53"/>
      <c r="C10" s="18"/>
      <c r="D10" s="53"/>
      <c r="E10" s="18"/>
      <c r="F10" s="18"/>
      <c r="G10" s="18"/>
      <c r="H10" s="18"/>
      <c r="I10" s="18"/>
      <c r="J10" s="18"/>
      <c r="K10" s="18"/>
      <c r="L10" s="18"/>
      <c r="M10" s="18"/>
    </row>
    <row r="11" spans="2:8" ht="12.75">
      <c r="B11" s="25"/>
      <c r="C11" s="25"/>
      <c r="E11" s="26"/>
      <c r="F11" s="26"/>
      <c r="G11" s="26"/>
      <c r="H11" s="26"/>
    </row>
    <row r="12" spans="2:8" ht="12.75">
      <c r="B12" s="25"/>
      <c r="C12" s="25"/>
      <c r="E12" s="26"/>
      <c r="F12" s="26"/>
      <c r="G12" s="26"/>
      <c r="H12" s="26"/>
    </row>
    <row r="13" spans="2:8" ht="12.75">
      <c r="B13" s="25"/>
      <c r="C13" s="25"/>
      <c r="E13" s="26"/>
      <c r="F13" s="26"/>
      <c r="G13" s="26"/>
      <c r="H13" s="26"/>
    </row>
    <row r="14" spans="2:8" ht="12.75">
      <c r="B14" s="25"/>
      <c r="C14" s="25"/>
      <c r="E14" s="26"/>
      <c r="F14" s="26"/>
      <c r="G14" s="26"/>
      <c r="H14" s="26"/>
    </row>
    <row r="15" spans="1:18" ht="14.25">
      <c r="A15" s="18" t="s">
        <v>101</v>
      </c>
      <c r="B15" s="53"/>
      <c r="C15" s="18"/>
      <c r="D15" s="53"/>
      <c r="E15" s="18"/>
      <c r="F15" s="18"/>
      <c r="G15" s="18"/>
      <c r="H15" s="18"/>
      <c r="I15" s="18"/>
      <c r="J15" s="18"/>
      <c r="K15" s="18"/>
      <c r="L15" s="18"/>
      <c r="M15" s="18"/>
      <c r="N15" s="27"/>
      <c r="O15" s="17"/>
      <c r="P15" s="17"/>
      <c r="Q15" s="17"/>
      <c r="R15" s="17"/>
    </row>
    <row r="16" spans="1:18" ht="14.25">
      <c r="A16" s="18" t="s">
        <v>164</v>
      </c>
      <c r="B16" s="53"/>
      <c r="C16" s="18"/>
      <c r="D16" s="53"/>
      <c r="E16" s="18"/>
      <c r="F16" s="18"/>
      <c r="G16" s="18"/>
      <c r="H16" s="18"/>
      <c r="I16" s="18"/>
      <c r="J16" s="18"/>
      <c r="K16" s="18"/>
      <c r="L16" s="18"/>
      <c r="M16" s="18"/>
      <c r="N16" s="27"/>
      <c r="O16" s="17"/>
      <c r="P16" s="17"/>
      <c r="Q16" s="17"/>
      <c r="R16" s="17"/>
    </row>
    <row r="17" spans="1:18" ht="14.25">
      <c r="A17" s="18"/>
      <c r="B17" s="53"/>
      <c r="C17" s="18"/>
      <c r="D17" s="53"/>
      <c r="E17" s="18"/>
      <c r="F17" s="18"/>
      <c r="G17" s="18"/>
      <c r="H17" s="18"/>
      <c r="I17" s="18"/>
      <c r="J17" s="18"/>
      <c r="K17" s="18"/>
      <c r="L17" s="18"/>
      <c r="M17" s="18"/>
      <c r="N17" s="27"/>
      <c r="O17" s="17"/>
      <c r="P17" s="17"/>
      <c r="Q17" s="17"/>
      <c r="R17" s="17"/>
    </row>
    <row r="18" spans="1:13" ht="14.25">
      <c r="A18" s="18" t="s">
        <v>98</v>
      </c>
      <c r="B18" s="53"/>
      <c r="C18" s="18"/>
      <c r="D18" s="53" t="s">
        <v>99</v>
      </c>
      <c r="E18" s="18" t="s">
        <v>160</v>
      </c>
      <c r="F18" s="18"/>
      <c r="G18" s="18"/>
      <c r="H18" s="18"/>
      <c r="I18" s="18"/>
      <c r="J18" s="18"/>
      <c r="K18" s="18" t="s">
        <v>97</v>
      </c>
      <c r="M18" s="18"/>
    </row>
    <row r="19" spans="1:13" ht="14.25">
      <c r="A19" s="18"/>
      <c r="B19" s="53"/>
      <c r="C19" s="18"/>
      <c r="D19" s="53"/>
      <c r="E19" s="18"/>
      <c r="F19" s="18"/>
      <c r="G19" s="18"/>
      <c r="H19" s="18"/>
      <c r="I19" s="18"/>
      <c r="J19" s="18"/>
      <c r="K19" s="18"/>
      <c r="L19" s="18"/>
      <c r="M19" s="18"/>
    </row>
    <row r="20" spans="1:14" ht="20.25" customHeight="1">
      <c r="A20" s="58" t="s">
        <v>161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</row>
    <row r="21" spans="1:14" ht="33" customHeight="1">
      <c r="A21" s="24" t="s">
        <v>0</v>
      </c>
      <c r="B21" s="54" t="s">
        <v>1</v>
      </c>
      <c r="C21" s="24" t="s">
        <v>2</v>
      </c>
      <c r="D21" s="54" t="s">
        <v>3</v>
      </c>
      <c r="E21" s="24" t="s">
        <v>4</v>
      </c>
      <c r="F21" s="24" t="s">
        <v>5</v>
      </c>
      <c r="G21" s="24" t="s">
        <v>6</v>
      </c>
      <c r="H21" s="24" t="s">
        <v>7</v>
      </c>
      <c r="I21" s="24" t="s">
        <v>8</v>
      </c>
      <c r="J21" s="24" t="s">
        <v>9</v>
      </c>
      <c r="K21" s="24" t="s">
        <v>10</v>
      </c>
      <c r="L21" s="23" t="s">
        <v>94</v>
      </c>
      <c r="M21" s="22" t="s">
        <v>96</v>
      </c>
      <c r="N21" s="40" t="s">
        <v>96</v>
      </c>
    </row>
    <row r="22" spans="1:17" ht="14.25">
      <c r="A22" s="29">
        <v>1</v>
      </c>
      <c r="B22" s="19" t="s">
        <v>124</v>
      </c>
      <c r="C22" s="21" t="s">
        <v>17</v>
      </c>
      <c r="D22" s="19" t="s">
        <v>125</v>
      </c>
      <c r="E22" s="29">
        <v>50</v>
      </c>
      <c r="F22" s="29">
        <v>50</v>
      </c>
      <c r="G22" s="29">
        <v>50</v>
      </c>
      <c r="H22" s="29">
        <v>0</v>
      </c>
      <c r="I22" s="29"/>
      <c r="J22" s="29"/>
      <c r="K22" s="30">
        <f aca="true" t="shared" si="0" ref="K22:K38">SUM(E22:J22)</f>
        <v>150</v>
      </c>
      <c r="L22" s="30">
        <f aca="true" t="shared" si="1" ref="L22:L38">MIN(E22:J22)</f>
        <v>0</v>
      </c>
      <c r="M22" s="28">
        <f aca="true" t="shared" si="2" ref="M22:M29">K22-L22</f>
        <v>150</v>
      </c>
      <c r="N22" s="39">
        <f aca="true" t="shared" si="3" ref="N22:N38">K22-L22</f>
        <v>150</v>
      </c>
      <c r="O22" s="14"/>
      <c r="P22" s="14"/>
      <c r="Q22" s="14"/>
    </row>
    <row r="23" spans="1:17" ht="14.25">
      <c r="A23" s="29">
        <v>2</v>
      </c>
      <c r="B23" s="19" t="s">
        <v>15</v>
      </c>
      <c r="C23" s="21" t="s">
        <v>16</v>
      </c>
      <c r="D23" s="19" t="s">
        <v>95</v>
      </c>
      <c r="E23" s="29">
        <v>43</v>
      </c>
      <c r="F23" s="29">
        <v>43</v>
      </c>
      <c r="G23" s="29">
        <v>48</v>
      </c>
      <c r="H23" s="29">
        <v>41</v>
      </c>
      <c r="I23" s="29"/>
      <c r="J23" s="29"/>
      <c r="K23" s="30">
        <f t="shared" si="0"/>
        <v>175</v>
      </c>
      <c r="L23" s="30">
        <f t="shared" si="1"/>
        <v>41</v>
      </c>
      <c r="M23" s="30">
        <f t="shared" si="2"/>
        <v>134</v>
      </c>
      <c r="N23" s="39">
        <f t="shared" si="3"/>
        <v>134</v>
      </c>
      <c r="O23" s="14"/>
      <c r="P23" s="14"/>
      <c r="Q23" s="14"/>
    </row>
    <row r="24" spans="1:17" ht="14.25">
      <c r="A24" s="29">
        <v>3</v>
      </c>
      <c r="B24" s="19" t="s">
        <v>128</v>
      </c>
      <c r="C24" s="19" t="s">
        <v>25</v>
      </c>
      <c r="D24" s="19" t="s">
        <v>45</v>
      </c>
      <c r="E24" s="29">
        <v>27</v>
      </c>
      <c r="F24" s="29">
        <v>29</v>
      </c>
      <c r="G24" s="29">
        <v>43</v>
      </c>
      <c r="H24" s="29">
        <v>46</v>
      </c>
      <c r="I24" s="29"/>
      <c r="J24" s="29"/>
      <c r="K24" s="30">
        <f t="shared" si="0"/>
        <v>145</v>
      </c>
      <c r="L24" s="30">
        <f t="shared" si="1"/>
        <v>27</v>
      </c>
      <c r="M24" s="30">
        <f t="shared" si="2"/>
        <v>118</v>
      </c>
      <c r="N24" s="39">
        <f t="shared" si="3"/>
        <v>118</v>
      </c>
      <c r="O24" s="14"/>
      <c r="P24" s="14"/>
      <c r="Q24" s="14"/>
    </row>
    <row r="25" spans="1:17" ht="14.25">
      <c r="A25" s="29">
        <v>4</v>
      </c>
      <c r="B25" s="19" t="s">
        <v>129</v>
      </c>
      <c r="C25" s="21" t="s">
        <v>17</v>
      </c>
      <c r="D25" s="19" t="s">
        <v>165</v>
      </c>
      <c r="E25" s="29">
        <v>29</v>
      </c>
      <c r="F25" s="29">
        <v>9</v>
      </c>
      <c r="G25" s="29">
        <v>35</v>
      </c>
      <c r="H25" s="29">
        <v>43</v>
      </c>
      <c r="I25" s="29"/>
      <c r="J25" s="29"/>
      <c r="K25" s="30">
        <f t="shared" si="0"/>
        <v>116</v>
      </c>
      <c r="L25" s="30">
        <f t="shared" si="1"/>
        <v>9</v>
      </c>
      <c r="M25" s="31">
        <f t="shared" si="2"/>
        <v>107</v>
      </c>
      <c r="N25" s="39">
        <f t="shared" si="3"/>
        <v>107</v>
      </c>
      <c r="O25" s="14"/>
      <c r="P25" s="14"/>
      <c r="Q25" s="14"/>
    </row>
    <row r="26" spans="1:17" ht="14.25">
      <c r="A26" s="29">
        <v>4</v>
      </c>
      <c r="B26" s="19" t="s">
        <v>13</v>
      </c>
      <c r="C26" s="21" t="s">
        <v>14</v>
      </c>
      <c r="D26" s="19" t="s">
        <v>95</v>
      </c>
      <c r="E26" s="29">
        <v>33</v>
      </c>
      <c r="F26" s="29">
        <v>32</v>
      </c>
      <c r="G26" s="29">
        <v>30</v>
      </c>
      <c r="H26" s="29">
        <v>42</v>
      </c>
      <c r="I26" s="29"/>
      <c r="J26" s="29"/>
      <c r="K26" s="30">
        <f t="shared" si="0"/>
        <v>137</v>
      </c>
      <c r="L26" s="30">
        <f t="shared" si="1"/>
        <v>30</v>
      </c>
      <c r="M26" s="30">
        <f t="shared" si="2"/>
        <v>107</v>
      </c>
      <c r="N26" s="39">
        <f t="shared" si="3"/>
        <v>107</v>
      </c>
      <c r="O26" s="14"/>
      <c r="P26" s="14"/>
      <c r="Q26" s="14"/>
    </row>
    <row r="27" spans="1:17" ht="14.25">
      <c r="A27" s="29">
        <v>5</v>
      </c>
      <c r="B27" s="19" t="s">
        <v>83</v>
      </c>
      <c r="C27" s="46" t="s">
        <v>157</v>
      </c>
      <c r="D27" s="19" t="s">
        <v>166</v>
      </c>
      <c r="E27" s="29">
        <v>25</v>
      </c>
      <c r="F27" s="29">
        <v>23</v>
      </c>
      <c r="G27" s="29">
        <v>37</v>
      </c>
      <c r="H27" s="29">
        <v>37</v>
      </c>
      <c r="I27" s="29"/>
      <c r="J27" s="29"/>
      <c r="K27" s="30">
        <f t="shared" si="0"/>
        <v>122</v>
      </c>
      <c r="L27" s="30">
        <f t="shared" si="1"/>
        <v>23</v>
      </c>
      <c r="M27" s="30">
        <f t="shared" si="2"/>
        <v>99</v>
      </c>
      <c r="N27" s="39">
        <f t="shared" si="3"/>
        <v>99</v>
      </c>
      <c r="O27" s="14"/>
      <c r="P27" s="14"/>
      <c r="Q27" s="14"/>
    </row>
    <row r="28" spans="1:17" ht="14.25" customHeight="1">
      <c r="A28" s="29">
        <v>6</v>
      </c>
      <c r="B28" s="19" t="s">
        <v>92</v>
      </c>
      <c r="C28" s="19" t="s">
        <v>21</v>
      </c>
      <c r="D28" s="19" t="s">
        <v>33</v>
      </c>
      <c r="E28" s="29">
        <v>20</v>
      </c>
      <c r="F28" s="29">
        <v>19</v>
      </c>
      <c r="G28" s="29">
        <v>33</v>
      </c>
      <c r="H28" s="29">
        <v>38</v>
      </c>
      <c r="I28" s="29"/>
      <c r="J28" s="29"/>
      <c r="K28" s="30">
        <f t="shared" si="0"/>
        <v>110</v>
      </c>
      <c r="L28" s="30">
        <f t="shared" si="1"/>
        <v>19</v>
      </c>
      <c r="M28" s="30">
        <f t="shared" si="2"/>
        <v>91</v>
      </c>
      <c r="N28" s="39">
        <f t="shared" si="3"/>
        <v>91</v>
      </c>
      <c r="O28" s="14"/>
      <c r="P28" s="14"/>
      <c r="Q28" s="14"/>
    </row>
    <row r="29" spans="1:17" ht="15">
      <c r="A29" s="29">
        <v>7</v>
      </c>
      <c r="B29" s="55" t="s">
        <v>140</v>
      </c>
      <c r="C29" s="47" t="s">
        <v>28</v>
      </c>
      <c r="D29" s="19" t="s">
        <v>12</v>
      </c>
      <c r="E29" s="29">
        <v>12</v>
      </c>
      <c r="F29" s="29">
        <v>10</v>
      </c>
      <c r="G29" s="29">
        <v>36</v>
      </c>
      <c r="H29" s="29">
        <v>40</v>
      </c>
      <c r="I29" s="29"/>
      <c r="J29" s="29"/>
      <c r="K29" s="30">
        <f t="shared" si="0"/>
        <v>98</v>
      </c>
      <c r="L29" s="30">
        <f t="shared" si="1"/>
        <v>10</v>
      </c>
      <c r="M29" s="30">
        <f t="shared" si="2"/>
        <v>88</v>
      </c>
      <c r="N29" s="39">
        <f t="shared" si="3"/>
        <v>88</v>
      </c>
      <c r="O29" s="14"/>
      <c r="P29" s="14"/>
      <c r="Q29" s="14"/>
    </row>
    <row r="30" spans="1:17" ht="14.25">
      <c r="A30" s="29">
        <v>8</v>
      </c>
      <c r="B30" s="19" t="s">
        <v>189</v>
      </c>
      <c r="C30" s="21" t="s">
        <v>188</v>
      </c>
      <c r="D30" s="19" t="s">
        <v>12</v>
      </c>
      <c r="E30" s="29">
        <v>1</v>
      </c>
      <c r="F30" s="29">
        <v>34</v>
      </c>
      <c r="G30" s="29">
        <v>0</v>
      </c>
      <c r="H30" s="29">
        <v>45</v>
      </c>
      <c r="I30" s="29"/>
      <c r="J30" s="29"/>
      <c r="K30" s="30">
        <f t="shared" si="0"/>
        <v>80</v>
      </c>
      <c r="L30" s="30">
        <f t="shared" si="1"/>
        <v>0</v>
      </c>
      <c r="M30" s="30">
        <f>K30-L30</f>
        <v>80</v>
      </c>
      <c r="N30" s="39">
        <f t="shared" si="3"/>
        <v>80</v>
      </c>
      <c r="O30" s="14"/>
      <c r="P30" s="14"/>
      <c r="Q30" s="14"/>
    </row>
    <row r="31" spans="1:17" ht="14.25">
      <c r="A31" s="29">
        <v>9</v>
      </c>
      <c r="B31" s="19" t="s">
        <v>131</v>
      </c>
      <c r="C31" s="21" t="s">
        <v>35</v>
      </c>
      <c r="D31" s="19" t="s">
        <v>132</v>
      </c>
      <c r="E31" s="29">
        <v>19</v>
      </c>
      <c r="F31" s="29">
        <v>24</v>
      </c>
      <c r="G31" s="29">
        <v>31</v>
      </c>
      <c r="H31" s="29">
        <v>0</v>
      </c>
      <c r="I31" s="29"/>
      <c r="J31" s="29"/>
      <c r="K31" s="30">
        <f t="shared" si="0"/>
        <v>74</v>
      </c>
      <c r="L31" s="30">
        <f t="shared" si="1"/>
        <v>0</v>
      </c>
      <c r="M31" s="30">
        <f>K31-L31</f>
        <v>74</v>
      </c>
      <c r="N31" s="39">
        <f t="shared" si="3"/>
        <v>74</v>
      </c>
      <c r="O31" s="14"/>
      <c r="P31" s="14"/>
      <c r="Q31" s="14"/>
    </row>
    <row r="32" spans="1:14" ht="14.25">
      <c r="A32" s="29">
        <v>10</v>
      </c>
      <c r="B32" s="19" t="s">
        <v>24</v>
      </c>
      <c r="C32" s="19" t="s">
        <v>11</v>
      </c>
      <c r="D32" s="19" t="s">
        <v>12</v>
      </c>
      <c r="E32" s="29">
        <v>14</v>
      </c>
      <c r="F32" s="29">
        <v>11</v>
      </c>
      <c r="G32" s="29">
        <v>26</v>
      </c>
      <c r="H32" s="29">
        <v>32</v>
      </c>
      <c r="I32" s="29"/>
      <c r="J32" s="29"/>
      <c r="K32" s="30">
        <f t="shared" si="0"/>
        <v>83</v>
      </c>
      <c r="L32" s="30">
        <f t="shared" si="1"/>
        <v>11</v>
      </c>
      <c r="M32" s="30">
        <f>K32-L32</f>
        <v>72</v>
      </c>
      <c r="N32" s="39">
        <f t="shared" si="3"/>
        <v>72</v>
      </c>
    </row>
    <row r="33" spans="1:14" ht="14.25">
      <c r="A33" s="29">
        <v>11</v>
      </c>
      <c r="B33" s="19" t="s">
        <v>34</v>
      </c>
      <c r="C33" s="19" t="s">
        <v>22</v>
      </c>
      <c r="D33" s="56" t="s">
        <v>33</v>
      </c>
      <c r="E33" s="29">
        <v>17</v>
      </c>
      <c r="F33" s="29">
        <v>14</v>
      </c>
      <c r="G33" s="29">
        <v>29</v>
      </c>
      <c r="H33" s="29">
        <v>0</v>
      </c>
      <c r="I33" s="29"/>
      <c r="J33" s="29"/>
      <c r="K33" s="30">
        <f t="shared" si="0"/>
        <v>60</v>
      </c>
      <c r="L33" s="30">
        <f t="shared" si="1"/>
        <v>0</v>
      </c>
      <c r="M33" s="30">
        <f>K33-L33</f>
        <v>60</v>
      </c>
      <c r="N33" s="39">
        <f t="shared" si="3"/>
        <v>60</v>
      </c>
    </row>
    <row r="34" spans="1:14" ht="14.25">
      <c r="A34" s="29">
        <v>12</v>
      </c>
      <c r="B34" s="56" t="s">
        <v>124</v>
      </c>
      <c r="C34" s="46" t="s">
        <v>148</v>
      </c>
      <c r="D34" s="56" t="s">
        <v>103</v>
      </c>
      <c r="E34" s="29">
        <v>18</v>
      </c>
      <c r="F34" s="29">
        <v>16</v>
      </c>
      <c r="G34" s="29">
        <v>23</v>
      </c>
      <c r="H34" s="29">
        <v>0</v>
      </c>
      <c r="I34" s="29"/>
      <c r="J34" s="29"/>
      <c r="K34" s="30">
        <f t="shared" si="0"/>
        <v>57</v>
      </c>
      <c r="L34" s="30">
        <f t="shared" si="1"/>
        <v>0</v>
      </c>
      <c r="M34" s="30">
        <f aca="true" t="shared" si="4" ref="M34:M40">K34-L34</f>
        <v>57</v>
      </c>
      <c r="N34" s="39">
        <f t="shared" si="3"/>
        <v>57</v>
      </c>
    </row>
    <row r="35" spans="1:14" ht="14.25">
      <c r="A35" s="29">
        <v>12</v>
      </c>
      <c r="B35" s="19" t="s">
        <v>147</v>
      </c>
      <c r="C35" s="21" t="s">
        <v>52</v>
      </c>
      <c r="D35" s="19" t="s">
        <v>126</v>
      </c>
      <c r="E35" s="29">
        <v>7</v>
      </c>
      <c r="F35" s="29">
        <v>6</v>
      </c>
      <c r="G35" s="29">
        <v>14</v>
      </c>
      <c r="H35" s="29">
        <v>36</v>
      </c>
      <c r="I35" s="29"/>
      <c r="J35" s="29"/>
      <c r="K35" s="30">
        <f t="shared" si="0"/>
        <v>63</v>
      </c>
      <c r="L35" s="30">
        <f t="shared" si="1"/>
        <v>6</v>
      </c>
      <c r="M35" s="30">
        <f t="shared" si="4"/>
        <v>57</v>
      </c>
      <c r="N35" s="39">
        <f t="shared" si="3"/>
        <v>57</v>
      </c>
    </row>
    <row r="36" spans="1:14" ht="14.25">
      <c r="A36" s="29">
        <v>13</v>
      </c>
      <c r="B36" s="19" t="s">
        <v>104</v>
      </c>
      <c r="C36" s="19" t="s">
        <v>29</v>
      </c>
      <c r="D36" s="51" t="s">
        <v>26</v>
      </c>
      <c r="E36" s="29">
        <v>10</v>
      </c>
      <c r="F36" s="29">
        <v>0</v>
      </c>
      <c r="G36" s="29">
        <v>16</v>
      </c>
      <c r="H36" s="29">
        <v>28</v>
      </c>
      <c r="I36" s="29"/>
      <c r="J36" s="29"/>
      <c r="K36" s="30">
        <f t="shared" si="0"/>
        <v>54</v>
      </c>
      <c r="L36" s="30">
        <f t="shared" si="1"/>
        <v>0</v>
      </c>
      <c r="M36" s="30">
        <f t="shared" si="4"/>
        <v>54</v>
      </c>
      <c r="N36" s="39">
        <f t="shared" si="3"/>
        <v>54</v>
      </c>
    </row>
    <row r="37" spans="1:14" ht="14.25">
      <c r="A37" s="29">
        <v>13</v>
      </c>
      <c r="B37" s="19" t="s">
        <v>130</v>
      </c>
      <c r="C37" s="19" t="s">
        <v>39</v>
      </c>
      <c r="D37" s="51" t="s">
        <v>40</v>
      </c>
      <c r="E37" s="29">
        <v>1</v>
      </c>
      <c r="F37" s="29">
        <v>2</v>
      </c>
      <c r="G37" s="29">
        <v>19</v>
      </c>
      <c r="H37" s="29">
        <v>33</v>
      </c>
      <c r="I37" s="29"/>
      <c r="J37" s="29"/>
      <c r="K37" s="30">
        <f t="shared" si="0"/>
        <v>55</v>
      </c>
      <c r="L37" s="30">
        <f t="shared" si="1"/>
        <v>1</v>
      </c>
      <c r="M37" s="30">
        <f t="shared" si="4"/>
        <v>54</v>
      </c>
      <c r="N37" s="39">
        <f t="shared" si="3"/>
        <v>54</v>
      </c>
    </row>
    <row r="38" spans="1:14" ht="14.25">
      <c r="A38" s="29">
        <v>14</v>
      </c>
      <c r="B38" s="19" t="s">
        <v>41</v>
      </c>
      <c r="C38" s="21" t="s">
        <v>19</v>
      </c>
      <c r="D38" s="19" t="s">
        <v>26</v>
      </c>
      <c r="E38" s="29">
        <v>1</v>
      </c>
      <c r="F38" s="29">
        <v>1</v>
      </c>
      <c r="G38" s="29">
        <v>11</v>
      </c>
      <c r="H38" s="29">
        <v>23</v>
      </c>
      <c r="I38" s="29"/>
      <c r="J38" s="29"/>
      <c r="K38" s="30">
        <f t="shared" si="0"/>
        <v>36</v>
      </c>
      <c r="L38" s="30">
        <f t="shared" si="1"/>
        <v>1</v>
      </c>
      <c r="M38" s="30">
        <f t="shared" si="4"/>
        <v>35</v>
      </c>
      <c r="N38" s="39">
        <f t="shared" si="3"/>
        <v>35</v>
      </c>
    </row>
    <row r="39" spans="1:14" ht="14.25">
      <c r="A39" s="29">
        <v>15</v>
      </c>
      <c r="B39" s="19" t="s">
        <v>105</v>
      </c>
      <c r="C39" s="19" t="s">
        <v>106</v>
      </c>
      <c r="D39" s="19" t="s">
        <v>18</v>
      </c>
      <c r="E39" s="29">
        <v>3</v>
      </c>
      <c r="F39" s="29">
        <v>1</v>
      </c>
      <c r="G39" s="29">
        <v>7</v>
      </c>
      <c r="H39" s="29">
        <v>24</v>
      </c>
      <c r="I39" s="29"/>
      <c r="J39" s="29"/>
      <c r="K39" s="30">
        <f aca="true" t="shared" si="5" ref="K39:K46">SUM(E39:J39)</f>
        <v>35</v>
      </c>
      <c r="L39" s="30">
        <f aca="true" t="shared" si="6" ref="L39:L46">MIN(E39:J39)</f>
        <v>1</v>
      </c>
      <c r="M39" s="30">
        <f t="shared" si="4"/>
        <v>34</v>
      </c>
      <c r="N39" s="39">
        <f aca="true" t="shared" si="7" ref="N39:N46">K39-L39</f>
        <v>34</v>
      </c>
    </row>
    <row r="40" spans="1:14" ht="14.25">
      <c r="A40" s="29">
        <v>16</v>
      </c>
      <c r="B40" s="19" t="s">
        <v>46</v>
      </c>
      <c r="C40" s="21" t="s">
        <v>158</v>
      </c>
      <c r="D40" s="19" t="s">
        <v>33</v>
      </c>
      <c r="E40" s="29">
        <v>1</v>
      </c>
      <c r="F40" s="29">
        <v>1</v>
      </c>
      <c r="G40" s="29">
        <v>4</v>
      </c>
      <c r="H40" s="29">
        <v>20</v>
      </c>
      <c r="I40" s="29"/>
      <c r="J40" s="29"/>
      <c r="K40" s="30">
        <f t="shared" si="5"/>
        <v>26</v>
      </c>
      <c r="L40" s="30">
        <f t="shared" si="6"/>
        <v>1</v>
      </c>
      <c r="M40" s="30">
        <f t="shared" si="4"/>
        <v>25</v>
      </c>
      <c r="N40" s="39">
        <f t="shared" si="7"/>
        <v>25</v>
      </c>
    </row>
    <row r="41" spans="1:14" ht="14.25">
      <c r="A41" s="29">
        <v>17</v>
      </c>
      <c r="B41" s="19" t="s">
        <v>173</v>
      </c>
      <c r="C41" s="21" t="s">
        <v>145</v>
      </c>
      <c r="D41" s="19" t="s">
        <v>126</v>
      </c>
      <c r="E41" s="29">
        <v>1</v>
      </c>
      <c r="F41" s="29">
        <v>0</v>
      </c>
      <c r="G41" s="29">
        <v>6</v>
      </c>
      <c r="H41" s="29">
        <v>17</v>
      </c>
      <c r="I41" s="29"/>
      <c r="J41" s="29"/>
      <c r="K41" s="30">
        <f t="shared" si="5"/>
        <v>24</v>
      </c>
      <c r="L41" s="30">
        <f t="shared" si="6"/>
        <v>0</v>
      </c>
      <c r="M41" s="30">
        <f aca="true" t="shared" si="8" ref="M41:M55">K41-L41</f>
        <v>24</v>
      </c>
      <c r="N41" s="39">
        <f t="shared" si="7"/>
        <v>24</v>
      </c>
    </row>
    <row r="42" spans="1:14" ht="14.25">
      <c r="A42" s="29">
        <v>18</v>
      </c>
      <c r="B42" s="19" t="s">
        <v>146</v>
      </c>
      <c r="C42" s="21" t="s">
        <v>28</v>
      </c>
      <c r="D42" s="51" t="s">
        <v>126</v>
      </c>
      <c r="E42" s="29">
        <v>1</v>
      </c>
      <c r="F42" s="29">
        <v>0</v>
      </c>
      <c r="G42" s="29">
        <v>3</v>
      </c>
      <c r="H42" s="29">
        <v>16</v>
      </c>
      <c r="I42" s="29"/>
      <c r="J42" s="29"/>
      <c r="K42" s="30">
        <f t="shared" si="5"/>
        <v>20</v>
      </c>
      <c r="L42" s="30">
        <f t="shared" si="6"/>
        <v>0</v>
      </c>
      <c r="M42" s="30">
        <f t="shared" si="8"/>
        <v>20</v>
      </c>
      <c r="N42" s="39">
        <f t="shared" si="7"/>
        <v>20</v>
      </c>
    </row>
    <row r="43" spans="1:14" ht="14.25">
      <c r="A43" s="50">
        <v>19</v>
      </c>
      <c r="B43" s="19" t="s">
        <v>58</v>
      </c>
      <c r="C43" s="21" t="s">
        <v>31</v>
      </c>
      <c r="D43" s="51" t="s">
        <v>38</v>
      </c>
      <c r="E43" s="29">
        <v>1</v>
      </c>
      <c r="F43" s="29">
        <v>1</v>
      </c>
      <c r="G43" s="29">
        <v>0</v>
      </c>
      <c r="H43" s="29">
        <v>8</v>
      </c>
      <c r="I43" s="29"/>
      <c r="J43" s="29"/>
      <c r="K43" s="30">
        <f t="shared" si="5"/>
        <v>10</v>
      </c>
      <c r="L43" s="30">
        <f t="shared" si="6"/>
        <v>0</v>
      </c>
      <c r="M43" s="30">
        <f t="shared" si="8"/>
        <v>10</v>
      </c>
      <c r="N43" s="39">
        <f t="shared" si="7"/>
        <v>10</v>
      </c>
    </row>
    <row r="44" spans="1:14" ht="14.25">
      <c r="A44" s="50">
        <v>20</v>
      </c>
      <c r="B44" s="19" t="s">
        <v>107</v>
      </c>
      <c r="C44" s="21" t="s">
        <v>52</v>
      </c>
      <c r="D44" s="19" t="s">
        <v>60</v>
      </c>
      <c r="E44" s="29">
        <v>1</v>
      </c>
      <c r="F44" s="29">
        <v>1</v>
      </c>
      <c r="G44" s="29">
        <v>1</v>
      </c>
      <c r="H44" s="29">
        <v>6</v>
      </c>
      <c r="I44" s="29"/>
      <c r="J44" s="29"/>
      <c r="K44" s="30">
        <f t="shared" si="5"/>
        <v>9</v>
      </c>
      <c r="L44" s="30">
        <f t="shared" si="6"/>
        <v>1</v>
      </c>
      <c r="M44" s="30">
        <f t="shared" si="8"/>
        <v>8</v>
      </c>
      <c r="N44" s="39">
        <f t="shared" si="7"/>
        <v>8</v>
      </c>
    </row>
    <row r="45" spans="1:14" ht="14.25">
      <c r="A45" s="50">
        <v>21</v>
      </c>
      <c r="B45" s="19" t="s">
        <v>151</v>
      </c>
      <c r="C45" s="21" t="s">
        <v>32</v>
      </c>
      <c r="D45" s="19" t="s">
        <v>33</v>
      </c>
      <c r="E45" s="29">
        <v>1</v>
      </c>
      <c r="F45" s="29">
        <v>1</v>
      </c>
      <c r="G45" s="29">
        <v>5</v>
      </c>
      <c r="H45" s="29">
        <v>0</v>
      </c>
      <c r="I45" s="29"/>
      <c r="J45" s="29"/>
      <c r="K45" s="30">
        <f t="shared" si="5"/>
        <v>7</v>
      </c>
      <c r="L45" s="30">
        <f t="shared" si="6"/>
        <v>0</v>
      </c>
      <c r="M45" s="30">
        <f t="shared" si="8"/>
        <v>7</v>
      </c>
      <c r="N45" s="39">
        <f t="shared" si="7"/>
        <v>7</v>
      </c>
    </row>
    <row r="46" spans="1:14" ht="14.25">
      <c r="A46" s="50">
        <v>22</v>
      </c>
      <c r="B46" s="19" t="s">
        <v>184</v>
      </c>
      <c r="C46" s="21" t="s">
        <v>20</v>
      </c>
      <c r="D46" s="19" t="s">
        <v>103</v>
      </c>
      <c r="E46" s="29">
        <v>1</v>
      </c>
      <c r="F46" s="29">
        <v>1</v>
      </c>
      <c r="G46" s="29">
        <v>0</v>
      </c>
      <c r="H46" s="29">
        <v>3</v>
      </c>
      <c r="I46" s="29"/>
      <c r="J46" s="29"/>
      <c r="K46" s="30">
        <f t="shared" si="5"/>
        <v>5</v>
      </c>
      <c r="L46" s="30">
        <f t="shared" si="6"/>
        <v>0</v>
      </c>
      <c r="M46" s="30">
        <f t="shared" si="8"/>
        <v>5</v>
      </c>
      <c r="N46" s="39">
        <f t="shared" si="7"/>
        <v>5</v>
      </c>
    </row>
    <row r="47" spans="1:14" ht="14.25">
      <c r="A47" s="50">
        <v>23</v>
      </c>
      <c r="B47" s="19" t="s">
        <v>44</v>
      </c>
      <c r="C47" s="21" t="s">
        <v>17</v>
      </c>
      <c r="D47" s="19" t="s">
        <v>33</v>
      </c>
      <c r="E47" s="29">
        <v>1</v>
      </c>
      <c r="F47" s="29">
        <v>0</v>
      </c>
      <c r="G47" s="29">
        <v>1</v>
      </c>
      <c r="H47" s="29">
        <v>1</v>
      </c>
      <c r="I47" s="29"/>
      <c r="J47" s="29"/>
      <c r="K47" s="30">
        <f aca="true" t="shared" si="9" ref="K47:K55">SUM(E47:J47)</f>
        <v>3</v>
      </c>
      <c r="L47" s="30">
        <f aca="true" t="shared" si="10" ref="L47:L55">MIN(E47:J47)</f>
        <v>0</v>
      </c>
      <c r="M47" s="30">
        <f t="shared" si="8"/>
        <v>3</v>
      </c>
      <c r="N47" s="39">
        <f aca="true" t="shared" si="11" ref="N47:N55">K47-L47</f>
        <v>3</v>
      </c>
    </row>
    <row r="48" spans="1:14" ht="14.25">
      <c r="A48" s="50">
        <v>23</v>
      </c>
      <c r="B48" s="19" t="s">
        <v>37</v>
      </c>
      <c r="C48" s="21" t="s">
        <v>17</v>
      </c>
      <c r="D48" s="19" t="s">
        <v>40</v>
      </c>
      <c r="E48" s="29">
        <v>1</v>
      </c>
      <c r="F48" s="29">
        <v>1</v>
      </c>
      <c r="G48" s="29">
        <v>1</v>
      </c>
      <c r="H48" s="29">
        <v>1</v>
      </c>
      <c r="I48" s="29"/>
      <c r="J48" s="29"/>
      <c r="K48" s="30">
        <f t="shared" si="9"/>
        <v>4</v>
      </c>
      <c r="L48" s="30">
        <f t="shared" si="10"/>
        <v>1</v>
      </c>
      <c r="M48" s="30">
        <f t="shared" si="8"/>
        <v>3</v>
      </c>
      <c r="N48" s="39">
        <f t="shared" si="11"/>
        <v>3</v>
      </c>
    </row>
    <row r="49" spans="1:14" ht="14.25">
      <c r="A49" s="50">
        <v>23</v>
      </c>
      <c r="B49" s="19" t="s">
        <v>190</v>
      </c>
      <c r="C49" s="21" t="s">
        <v>53</v>
      </c>
      <c r="D49" s="19" t="s">
        <v>26</v>
      </c>
      <c r="E49" s="29">
        <v>1</v>
      </c>
      <c r="F49" s="29">
        <v>1</v>
      </c>
      <c r="G49" s="29">
        <v>1</v>
      </c>
      <c r="H49" s="29">
        <v>1</v>
      </c>
      <c r="I49" s="29"/>
      <c r="J49" s="29"/>
      <c r="K49" s="30">
        <f t="shared" si="9"/>
        <v>4</v>
      </c>
      <c r="L49" s="30">
        <f t="shared" si="10"/>
        <v>1</v>
      </c>
      <c r="M49" s="30">
        <f t="shared" si="8"/>
        <v>3</v>
      </c>
      <c r="N49" s="39">
        <f t="shared" si="11"/>
        <v>3</v>
      </c>
    </row>
    <row r="50" spans="1:14" ht="14.25">
      <c r="A50" s="50">
        <v>23</v>
      </c>
      <c r="B50" s="19" t="s">
        <v>46</v>
      </c>
      <c r="C50" s="21" t="s">
        <v>17</v>
      </c>
      <c r="D50" s="19" t="s">
        <v>33</v>
      </c>
      <c r="E50" s="29">
        <v>1</v>
      </c>
      <c r="F50" s="29">
        <v>1</v>
      </c>
      <c r="G50" s="29">
        <v>1</v>
      </c>
      <c r="H50" s="29">
        <v>0</v>
      </c>
      <c r="I50" s="29"/>
      <c r="J50" s="29"/>
      <c r="K50" s="30">
        <f t="shared" si="9"/>
        <v>3</v>
      </c>
      <c r="L50" s="30">
        <f t="shared" si="10"/>
        <v>0</v>
      </c>
      <c r="M50" s="30">
        <f t="shared" si="8"/>
        <v>3</v>
      </c>
      <c r="N50" s="39">
        <f t="shared" si="11"/>
        <v>3</v>
      </c>
    </row>
    <row r="51" spans="1:14" ht="14.25">
      <c r="A51" s="50">
        <v>23</v>
      </c>
      <c r="B51" s="19" t="s">
        <v>42</v>
      </c>
      <c r="C51" s="21" t="s">
        <v>43</v>
      </c>
      <c r="D51" s="19" t="s">
        <v>33</v>
      </c>
      <c r="E51" s="29">
        <v>1</v>
      </c>
      <c r="F51" s="29">
        <v>1</v>
      </c>
      <c r="G51" s="29">
        <v>1</v>
      </c>
      <c r="H51" s="29">
        <v>1</v>
      </c>
      <c r="I51" s="29"/>
      <c r="J51" s="29"/>
      <c r="K51" s="30">
        <f t="shared" si="9"/>
        <v>4</v>
      </c>
      <c r="L51" s="30">
        <f t="shared" si="10"/>
        <v>1</v>
      </c>
      <c r="M51" s="30">
        <f t="shared" si="8"/>
        <v>3</v>
      </c>
      <c r="N51" s="39">
        <f t="shared" si="11"/>
        <v>3</v>
      </c>
    </row>
    <row r="52" spans="1:14" ht="14.25">
      <c r="A52" s="50">
        <v>23</v>
      </c>
      <c r="B52" s="19" t="s">
        <v>175</v>
      </c>
      <c r="C52" s="21" t="s">
        <v>176</v>
      </c>
      <c r="D52" s="19" t="s">
        <v>33</v>
      </c>
      <c r="E52" s="29">
        <v>1</v>
      </c>
      <c r="F52" s="29">
        <v>1</v>
      </c>
      <c r="G52" s="29">
        <v>1</v>
      </c>
      <c r="H52" s="29">
        <v>1</v>
      </c>
      <c r="I52" s="29"/>
      <c r="J52" s="29"/>
      <c r="K52" s="30">
        <f t="shared" si="9"/>
        <v>4</v>
      </c>
      <c r="L52" s="30">
        <f t="shared" si="10"/>
        <v>1</v>
      </c>
      <c r="M52" s="30">
        <f t="shared" si="8"/>
        <v>3</v>
      </c>
      <c r="N52" s="39">
        <f t="shared" si="11"/>
        <v>3</v>
      </c>
    </row>
    <row r="53" spans="1:14" ht="14.25">
      <c r="A53" s="50">
        <v>23</v>
      </c>
      <c r="B53" s="19" t="s">
        <v>196</v>
      </c>
      <c r="C53" s="21" t="s">
        <v>11</v>
      </c>
      <c r="D53" s="19" t="s">
        <v>40</v>
      </c>
      <c r="E53" s="29">
        <v>1</v>
      </c>
      <c r="F53" s="29">
        <v>1</v>
      </c>
      <c r="G53" s="29">
        <v>1</v>
      </c>
      <c r="H53" s="29">
        <v>1</v>
      </c>
      <c r="I53" s="29"/>
      <c r="J53" s="29"/>
      <c r="K53" s="30">
        <f t="shared" si="9"/>
        <v>4</v>
      </c>
      <c r="L53" s="30">
        <f t="shared" si="10"/>
        <v>1</v>
      </c>
      <c r="M53" s="30">
        <f t="shared" si="8"/>
        <v>3</v>
      </c>
      <c r="N53" s="39">
        <f t="shared" si="11"/>
        <v>3</v>
      </c>
    </row>
    <row r="54" spans="1:14" ht="14.25">
      <c r="A54" s="50">
        <v>23</v>
      </c>
      <c r="B54" s="19" t="s">
        <v>66</v>
      </c>
      <c r="C54" s="21" t="s">
        <v>67</v>
      </c>
      <c r="D54" s="19" t="s">
        <v>172</v>
      </c>
      <c r="E54" s="29">
        <v>1</v>
      </c>
      <c r="F54" s="29">
        <v>1</v>
      </c>
      <c r="G54" s="29">
        <v>1</v>
      </c>
      <c r="H54" s="29">
        <v>0</v>
      </c>
      <c r="I54" s="29"/>
      <c r="J54" s="29"/>
      <c r="K54" s="30">
        <f t="shared" si="9"/>
        <v>3</v>
      </c>
      <c r="L54" s="30">
        <f t="shared" si="10"/>
        <v>0</v>
      </c>
      <c r="M54" s="30">
        <f t="shared" si="8"/>
        <v>3</v>
      </c>
      <c r="N54" s="39">
        <f t="shared" si="11"/>
        <v>3</v>
      </c>
    </row>
    <row r="55" spans="1:14" ht="14.25">
      <c r="A55" s="50">
        <v>23</v>
      </c>
      <c r="B55" s="19" t="s">
        <v>24</v>
      </c>
      <c r="C55" s="21" t="s">
        <v>59</v>
      </c>
      <c r="D55" s="19" t="s">
        <v>12</v>
      </c>
      <c r="E55" s="29">
        <v>1</v>
      </c>
      <c r="F55" s="29">
        <v>1</v>
      </c>
      <c r="G55" s="29">
        <v>0</v>
      </c>
      <c r="H55" s="29">
        <v>1</v>
      </c>
      <c r="I55" s="29"/>
      <c r="J55" s="29"/>
      <c r="K55" s="30">
        <f t="shared" si="9"/>
        <v>3</v>
      </c>
      <c r="L55" s="30">
        <f t="shared" si="10"/>
        <v>0</v>
      </c>
      <c r="M55" s="30">
        <f t="shared" si="8"/>
        <v>3</v>
      </c>
      <c r="N55" s="39">
        <f t="shared" si="11"/>
        <v>3</v>
      </c>
    </row>
    <row r="56" spans="1:14" ht="14.25">
      <c r="A56" s="50"/>
      <c r="B56" s="19"/>
      <c r="C56" s="21"/>
      <c r="D56" s="19"/>
      <c r="E56" s="29"/>
      <c r="F56" s="29"/>
      <c r="G56" s="29"/>
      <c r="H56" s="29"/>
      <c r="I56" s="29"/>
      <c r="J56" s="29"/>
      <c r="K56" s="30"/>
      <c r="L56" s="30"/>
      <c r="M56" s="30"/>
      <c r="N56" s="39"/>
    </row>
  </sheetData>
  <mergeCells count="1">
    <mergeCell ref="A20:N20"/>
  </mergeCells>
  <printOptions/>
  <pageMargins left="0.75" right="0.75" top="0.57" bottom="1" header="0.5" footer="0.5"/>
  <pageSetup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36">
      <selection activeCell="A49" sqref="A49"/>
    </sheetView>
  </sheetViews>
  <sheetFormatPr defaultColWidth="9.140625" defaultRowHeight="12.75"/>
  <cols>
    <col min="1" max="1" width="5.8515625" style="7" customWidth="1"/>
    <col min="2" max="2" width="16.421875" style="5" customWidth="1"/>
    <col min="3" max="3" width="17.8515625" style="5" customWidth="1"/>
    <col min="4" max="4" width="21.00390625" style="5" customWidth="1"/>
    <col min="5" max="5" width="4.7109375" style="7" bestFit="1" customWidth="1"/>
    <col min="6" max="6" width="5.57421875" style="7" bestFit="1" customWidth="1"/>
    <col min="7" max="7" width="4.7109375" style="7" bestFit="1" customWidth="1"/>
    <col min="8" max="8" width="4.7109375" style="7" customWidth="1"/>
    <col min="9" max="9" width="4.7109375" style="7" bestFit="1" customWidth="1"/>
    <col min="10" max="10" width="4.57421875" style="5" customWidth="1"/>
    <col min="11" max="11" width="8.00390625" style="8" customWidth="1"/>
    <col min="12" max="12" width="10.28125" style="5" customWidth="1"/>
    <col min="13" max="13" width="9.00390625" style="5" customWidth="1"/>
    <col min="14" max="16384" width="9.140625" style="5" customWidth="1"/>
  </cols>
  <sheetData>
    <row r="1" spans="1:13" s="1" customFormat="1" ht="14.25">
      <c r="A1" s="18"/>
      <c r="B1" s="53"/>
      <c r="C1" s="53"/>
      <c r="D1" s="53"/>
      <c r="E1" s="18"/>
      <c r="F1" s="18"/>
      <c r="G1" s="18"/>
      <c r="H1" s="18"/>
      <c r="I1" s="18"/>
      <c r="J1" s="18"/>
      <c r="K1" s="18"/>
      <c r="L1" s="18"/>
      <c r="M1" s="18"/>
    </row>
    <row r="2" spans="1:8" s="1" customFormat="1" ht="12.75">
      <c r="A2" s="2"/>
      <c r="B2" s="25"/>
      <c r="C2" s="25"/>
      <c r="E2" s="26"/>
      <c r="F2" s="26"/>
      <c r="G2" s="26"/>
      <c r="H2" s="26"/>
    </row>
    <row r="3" spans="1:8" s="1" customFormat="1" ht="12.75">
      <c r="A3" s="2"/>
      <c r="B3" s="25"/>
      <c r="C3" s="25"/>
      <c r="E3" s="26"/>
      <c r="F3" s="26"/>
      <c r="G3" s="26"/>
      <c r="H3" s="26"/>
    </row>
    <row r="4" spans="1:8" s="1" customFormat="1" ht="12.75">
      <c r="A4" s="2"/>
      <c r="B4" s="25"/>
      <c r="C4" s="25"/>
      <c r="E4" s="26"/>
      <c r="F4" s="26"/>
      <c r="G4" s="26"/>
      <c r="H4" s="26"/>
    </row>
    <row r="5" spans="1:18" s="1" customFormat="1" ht="12.75">
      <c r="A5" s="2"/>
      <c r="B5" s="25"/>
      <c r="C5" s="25"/>
      <c r="E5" s="26"/>
      <c r="F5" s="26"/>
      <c r="G5" s="26"/>
      <c r="H5" s="26"/>
      <c r="N5" s="17"/>
      <c r="O5" s="17"/>
      <c r="P5" s="17"/>
      <c r="Q5" s="17"/>
      <c r="R5" s="17"/>
    </row>
    <row r="6" spans="1:18" s="1" customFormat="1" ht="14.25">
      <c r="A6" s="18" t="s">
        <v>101</v>
      </c>
      <c r="B6" s="53"/>
      <c r="C6" s="53"/>
      <c r="D6" s="53"/>
      <c r="E6" s="18"/>
      <c r="F6" s="18"/>
      <c r="G6" s="18"/>
      <c r="H6" s="18"/>
      <c r="I6" s="18"/>
      <c r="J6" s="18"/>
      <c r="K6" s="18"/>
      <c r="L6" s="18"/>
      <c r="M6" s="18"/>
      <c r="N6" s="17"/>
      <c r="O6" s="17"/>
      <c r="P6" s="17"/>
      <c r="Q6" s="17"/>
      <c r="R6" s="17"/>
    </row>
    <row r="7" spans="1:18" s="1" customFormat="1" ht="14.25">
      <c r="A7" s="18" t="s">
        <v>164</v>
      </c>
      <c r="B7" s="53"/>
      <c r="C7" s="53"/>
      <c r="D7" s="53"/>
      <c r="E7" s="18"/>
      <c r="F7" s="18"/>
      <c r="G7" s="18"/>
      <c r="H7" s="18"/>
      <c r="I7" s="18"/>
      <c r="J7" s="18"/>
      <c r="K7" s="18"/>
      <c r="L7" s="18"/>
      <c r="M7" s="18"/>
      <c r="N7" s="17"/>
      <c r="O7" s="17"/>
      <c r="P7" s="17"/>
      <c r="Q7" s="17"/>
      <c r="R7" s="17"/>
    </row>
    <row r="8" spans="1:13" s="1" customFormat="1" ht="14.25">
      <c r="A8" s="18" t="s">
        <v>98</v>
      </c>
      <c r="B8" s="53"/>
      <c r="C8" s="53"/>
      <c r="D8" s="53" t="s">
        <v>99</v>
      </c>
      <c r="E8" s="18" t="s">
        <v>160</v>
      </c>
      <c r="F8" s="18"/>
      <c r="G8" s="18"/>
      <c r="H8" s="18"/>
      <c r="I8" s="18"/>
      <c r="J8" s="18"/>
      <c r="K8" s="18" t="s">
        <v>97</v>
      </c>
      <c r="M8" s="18"/>
    </row>
    <row r="9" spans="1:13" s="1" customFormat="1" ht="14.25">
      <c r="A9" s="18"/>
      <c r="B9" s="53"/>
      <c r="C9" s="53"/>
      <c r="D9" s="53"/>
      <c r="E9" s="18"/>
      <c r="F9" s="18"/>
      <c r="G9" s="18"/>
      <c r="H9" s="18"/>
      <c r="I9" s="18"/>
      <c r="J9" s="18"/>
      <c r="K9" s="18"/>
      <c r="L9" s="18"/>
      <c r="M9" s="18"/>
    </row>
    <row r="10" spans="1:13" ht="19.5" customHeight="1">
      <c r="A10" s="58" t="s">
        <v>162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</row>
    <row r="11" spans="1:13" ht="31.5">
      <c r="A11" s="11" t="s">
        <v>0</v>
      </c>
      <c r="B11" s="57" t="s">
        <v>1</v>
      </c>
      <c r="C11" s="57" t="s">
        <v>2</v>
      </c>
      <c r="D11" s="57" t="s">
        <v>3</v>
      </c>
      <c r="E11" s="12" t="s">
        <v>4</v>
      </c>
      <c r="F11" s="12" t="s">
        <v>5</v>
      </c>
      <c r="G11" s="12" t="s">
        <v>6</v>
      </c>
      <c r="H11" s="12" t="s">
        <v>7</v>
      </c>
      <c r="I11" s="15" t="s">
        <v>8</v>
      </c>
      <c r="J11" s="12" t="s">
        <v>9</v>
      </c>
      <c r="K11" s="12" t="s">
        <v>10</v>
      </c>
      <c r="L11" s="13" t="s">
        <v>94</v>
      </c>
      <c r="M11" s="41" t="s">
        <v>96</v>
      </c>
    </row>
    <row r="12" spans="1:16" ht="14.25">
      <c r="A12" s="29">
        <v>1</v>
      </c>
      <c r="B12" s="36" t="s">
        <v>167</v>
      </c>
      <c r="C12" s="36" t="s">
        <v>23</v>
      </c>
      <c r="D12" s="36" t="s">
        <v>76</v>
      </c>
      <c r="E12" s="37">
        <v>30</v>
      </c>
      <c r="F12" s="37">
        <v>30</v>
      </c>
      <c r="G12" s="37">
        <v>30</v>
      </c>
      <c r="H12" s="37">
        <v>0</v>
      </c>
      <c r="I12" s="37"/>
      <c r="J12" s="37"/>
      <c r="K12" s="30">
        <f aca="true" t="shared" si="0" ref="K12:K33">SUM(E12:J12)</f>
        <v>90</v>
      </c>
      <c r="L12" s="30">
        <f aca="true" t="shared" si="1" ref="L12:L33">MIN(E12:J12)</f>
        <v>0</v>
      </c>
      <c r="M12" s="39">
        <f aca="true" t="shared" si="2" ref="M12:M33">K12-L12</f>
        <v>90</v>
      </c>
      <c r="N12" s="6"/>
      <c r="O12" s="6"/>
      <c r="P12" s="6"/>
    </row>
    <row r="13" spans="1:16" ht="15">
      <c r="A13" s="29">
        <v>2</v>
      </c>
      <c r="B13" s="19" t="s">
        <v>48</v>
      </c>
      <c r="C13" s="19" t="s">
        <v>20</v>
      </c>
      <c r="D13" s="19" t="s">
        <v>60</v>
      </c>
      <c r="E13" s="33">
        <v>27</v>
      </c>
      <c r="F13" s="33">
        <v>28</v>
      </c>
      <c r="G13" s="33">
        <v>26</v>
      </c>
      <c r="H13" s="33">
        <v>30</v>
      </c>
      <c r="I13" s="33"/>
      <c r="J13" s="33"/>
      <c r="K13" s="30">
        <f t="shared" si="0"/>
        <v>111</v>
      </c>
      <c r="L13" s="30">
        <f t="shared" si="1"/>
        <v>26</v>
      </c>
      <c r="M13" s="39">
        <f t="shared" si="2"/>
        <v>85</v>
      </c>
      <c r="N13" s="6"/>
      <c r="O13" s="6"/>
      <c r="P13" s="6"/>
    </row>
    <row r="14" spans="1:16" ht="14.25">
      <c r="A14" s="29">
        <v>3</v>
      </c>
      <c r="B14" s="19" t="s">
        <v>61</v>
      </c>
      <c r="C14" s="19" t="s">
        <v>70</v>
      </c>
      <c r="D14" s="19" t="s">
        <v>51</v>
      </c>
      <c r="E14" s="37">
        <v>23</v>
      </c>
      <c r="F14" s="37">
        <v>18</v>
      </c>
      <c r="G14" s="37">
        <v>28</v>
      </c>
      <c r="H14" s="37">
        <v>29</v>
      </c>
      <c r="I14" s="37"/>
      <c r="J14" s="37"/>
      <c r="K14" s="30">
        <f t="shared" si="0"/>
        <v>98</v>
      </c>
      <c r="L14" s="30">
        <f t="shared" si="1"/>
        <v>18</v>
      </c>
      <c r="M14" s="39">
        <f t="shared" si="2"/>
        <v>80</v>
      </c>
      <c r="N14" s="6"/>
      <c r="O14" s="6"/>
      <c r="P14" s="6"/>
    </row>
    <row r="15" spans="1:16" ht="14.25">
      <c r="A15" s="29">
        <v>3</v>
      </c>
      <c r="B15" s="19" t="s">
        <v>65</v>
      </c>
      <c r="C15" s="19" t="s">
        <v>79</v>
      </c>
      <c r="D15" s="19" t="s">
        <v>60</v>
      </c>
      <c r="E15" s="37">
        <v>25</v>
      </c>
      <c r="F15" s="37">
        <v>27</v>
      </c>
      <c r="G15" s="37">
        <v>0</v>
      </c>
      <c r="H15" s="37">
        <v>28</v>
      </c>
      <c r="I15" s="37"/>
      <c r="J15" s="37"/>
      <c r="K15" s="30">
        <f t="shared" si="0"/>
        <v>80</v>
      </c>
      <c r="L15" s="30">
        <f t="shared" si="1"/>
        <v>0</v>
      </c>
      <c r="M15" s="39">
        <f t="shared" si="2"/>
        <v>80</v>
      </c>
      <c r="N15" s="6"/>
      <c r="O15" s="6"/>
      <c r="P15" s="6"/>
    </row>
    <row r="16" spans="1:16" ht="14.25">
      <c r="A16" s="29">
        <v>4</v>
      </c>
      <c r="B16" s="56" t="s">
        <v>155</v>
      </c>
      <c r="C16" s="56" t="s">
        <v>153</v>
      </c>
      <c r="D16" s="56" t="s">
        <v>26</v>
      </c>
      <c r="E16" s="37">
        <v>28</v>
      </c>
      <c r="F16" s="37">
        <v>23</v>
      </c>
      <c r="G16" s="37">
        <v>0</v>
      </c>
      <c r="H16" s="37">
        <v>27</v>
      </c>
      <c r="I16" s="37"/>
      <c r="J16" s="37"/>
      <c r="K16" s="30">
        <f t="shared" si="0"/>
        <v>78</v>
      </c>
      <c r="L16" s="30">
        <f t="shared" si="1"/>
        <v>0</v>
      </c>
      <c r="M16" s="39">
        <f t="shared" si="2"/>
        <v>78</v>
      </c>
      <c r="N16" s="6"/>
      <c r="O16" s="6"/>
      <c r="P16" s="6"/>
    </row>
    <row r="17" spans="1:13" ht="14.25">
      <c r="A17" s="29">
        <v>5</v>
      </c>
      <c r="B17" s="19" t="s">
        <v>137</v>
      </c>
      <c r="C17" s="19" t="s">
        <v>20</v>
      </c>
      <c r="D17" s="19" t="s">
        <v>110</v>
      </c>
      <c r="E17" s="37">
        <v>21</v>
      </c>
      <c r="F17" s="37">
        <v>25</v>
      </c>
      <c r="G17" s="37">
        <v>29</v>
      </c>
      <c r="H17" s="37">
        <v>0</v>
      </c>
      <c r="I17" s="37"/>
      <c r="J17" s="37"/>
      <c r="K17" s="30">
        <f t="shared" si="0"/>
        <v>75</v>
      </c>
      <c r="L17" s="30">
        <f t="shared" si="1"/>
        <v>0</v>
      </c>
      <c r="M17" s="39">
        <f t="shared" si="2"/>
        <v>75</v>
      </c>
    </row>
    <row r="18" spans="1:13" ht="14.25">
      <c r="A18" s="29">
        <v>6</v>
      </c>
      <c r="B18" s="36" t="s">
        <v>121</v>
      </c>
      <c r="C18" s="36" t="s">
        <v>122</v>
      </c>
      <c r="D18" s="36" t="s">
        <v>112</v>
      </c>
      <c r="E18" s="37">
        <v>24</v>
      </c>
      <c r="F18" s="37">
        <v>24</v>
      </c>
      <c r="G18" s="37">
        <v>24</v>
      </c>
      <c r="H18" s="37">
        <v>16</v>
      </c>
      <c r="I18" s="37"/>
      <c r="J18" s="37"/>
      <c r="K18" s="30">
        <f t="shared" si="0"/>
        <v>88</v>
      </c>
      <c r="L18" s="30">
        <f t="shared" si="1"/>
        <v>16</v>
      </c>
      <c r="M18" s="39">
        <f t="shared" si="2"/>
        <v>72</v>
      </c>
    </row>
    <row r="19" spans="1:13" ht="15">
      <c r="A19" s="29">
        <v>7</v>
      </c>
      <c r="B19" s="19" t="s">
        <v>111</v>
      </c>
      <c r="C19" s="19" t="s">
        <v>62</v>
      </c>
      <c r="D19" s="19" t="s">
        <v>112</v>
      </c>
      <c r="E19" s="33">
        <v>19</v>
      </c>
      <c r="F19" s="33">
        <v>14</v>
      </c>
      <c r="G19" s="33">
        <v>25</v>
      </c>
      <c r="H19" s="33">
        <v>25</v>
      </c>
      <c r="I19" s="33"/>
      <c r="J19" s="33"/>
      <c r="K19" s="30">
        <f t="shared" si="0"/>
        <v>83</v>
      </c>
      <c r="L19" s="30">
        <f t="shared" si="1"/>
        <v>14</v>
      </c>
      <c r="M19" s="39">
        <f t="shared" si="2"/>
        <v>69</v>
      </c>
    </row>
    <row r="20" spans="1:13" ht="15">
      <c r="A20" s="29">
        <v>8</v>
      </c>
      <c r="B20" s="19" t="s">
        <v>34</v>
      </c>
      <c r="C20" s="19" t="s">
        <v>35</v>
      </c>
      <c r="D20" s="20" t="s">
        <v>12</v>
      </c>
      <c r="E20" s="33">
        <v>22</v>
      </c>
      <c r="F20" s="33">
        <v>22</v>
      </c>
      <c r="G20" s="33">
        <v>22</v>
      </c>
      <c r="H20" s="33">
        <v>0</v>
      </c>
      <c r="I20" s="33"/>
      <c r="J20" s="33"/>
      <c r="K20" s="30">
        <f t="shared" si="0"/>
        <v>66</v>
      </c>
      <c r="L20" s="30">
        <f t="shared" si="1"/>
        <v>0</v>
      </c>
      <c r="M20" s="39">
        <f t="shared" si="2"/>
        <v>66</v>
      </c>
    </row>
    <row r="21" spans="1:13" ht="14.25">
      <c r="A21" s="29">
        <v>9</v>
      </c>
      <c r="B21" s="19" t="s">
        <v>93</v>
      </c>
      <c r="C21" s="19" t="s">
        <v>198</v>
      </c>
      <c r="D21" s="19" t="s">
        <v>68</v>
      </c>
      <c r="E21" s="37">
        <v>16</v>
      </c>
      <c r="F21" s="37">
        <v>19</v>
      </c>
      <c r="G21" s="37">
        <v>21</v>
      </c>
      <c r="H21" s="37">
        <v>23</v>
      </c>
      <c r="I21" s="37"/>
      <c r="J21" s="37"/>
      <c r="K21" s="30">
        <f t="shared" si="0"/>
        <v>79</v>
      </c>
      <c r="L21" s="30">
        <f t="shared" si="1"/>
        <v>16</v>
      </c>
      <c r="M21" s="39">
        <f t="shared" si="2"/>
        <v>63</v>
      </c>
    </row>
    <row r="22" spans="1:13" ht="14.25">
      <c r="A22" s="29">
        <v>10</v>
      </c>
      <c r="B22" s="19" t="s">
        <v>168</v>
      </c>
      <c r="C22" s="19" t="s">
        <v>31</v>
      </c>
      <c r="D22" s="19" t="s">
        <v>114</v>
      </c>
      <c r="E22" s="37">
        <v>17</v>
      </c>
      <c r="F22" s="37">
        <v>20</v>
      </c>
      <c r="G22" s="37">
        <v>0</v>
      </c>
      <c r="H22" s="37">
        <v>24</v>
      </c>
      <c r="I22" s="37"/>
      <c r="J22" s="37"/>
      <c r="K22" s="30">
        <f t="shared" si="0"/>
        <v>61</v>
      </c>
      <c r="L22" s="30">
        <f t="shared" si="1"/>
        <v>0</v>
      </c>
      <c r="M22" s="39">
        <f t="shared" si="2"/>
        <v>61</v>
      </c>
    </row>
    <row r="23" spans="1:13" ht="14.25">
      <c r="A23" s="29">
        <v>11</v>
      </c>
      <c r="B23" s="56" t="s">
        <v>123</v>
      </c>
      <c r="C23" s="56" t="s">
        <v>154</v>
      </c>
      <c r="D23" s="56" t="s">
        <v>68</v>
      </c>
      <c r="E23" s="37">
        <v>18</v>
      </c>
      <c r="F23" s="37">
        <v>15</v>
      </c>
      <c r="G23" s="37">
        <v>23</v>
      </c>
      <c r="H23" s="37">
        <v>0</v>
      </c>
      <c r="I23" s="37"/>
      <c r="J23" s="37"/>
      <c r="K23" s="30">
        <f t="shared" si="0"/>
        <v>56</v>
      </c>
      <c r="L23" s="30">
        <f t="shared" si="1"/>
        <v>0</v>
      </c>
      <c r="M23" s="39">
        <f t="shared" si="2"/>
        <v>56</v>
      </c>
    </row>
    <row r="24" spans="1:13" ht="15">
      <c r="A24" s="29">
        <v>12</v>
      </c>
      <c r="B24" s="19" t="s">
        <v>69</v>
      </c>
      <c r="C24" s="19" t="s">
        <v>64</v>
      </c>
      <c r="D24" s="19" t="s">
        <v>40</v>
      </c>
      <c r="E24" s="33">
        <v>11</v>
      </c>
      <c r="F24" s="33">
        <v>1</v>
      </c>
      <c r="G24" s="33">
        <v>19</v>
      </c>
      <c r="H24" s="33">
        <v>20</v>
      </c>
      <c r="I24" s="33"/>
      <c r="J24" s="33"/>
      <c r="K24" s="30">
        <f t="shared" si="0"/>
        <v>51</v>
      </c>
      <c r="L24" s="30">
        <f t="shared" si="1"/>
        <v>1</v>
      </c>
      <c r="M24" s="39">
        <f t="shared" si="2"/>
        <v>50</v>
      </c>
    </row>
    <row r="25" spans="1:13" ht="15">
      <c r="A25" s="29">
        <v>13</v>
      </c>
      <c r="B25" s="55" t="s">
        <v>144</v>
      </c>
      <c r="C25" s="55" t="s">
        <v>176</v>
      </c>
      <c r="D25" s="55" t="s">
        <v>18</v>
      </c>
      <c r="E25" s="37">
        <v>13</v>
      </c>
      <c r="F25" s="37">
        <v>13</v>
      </c>
      <c r="G25" s="37">
        <v>0</v>
      </c>
      <c r="H25" s="37">
        <v>21</v>
      </c>
      <c r="I25" s="37"/>
      <c r="J25" s="37"/>
      <c r="K25" s="30">
        <f t="shared" si="0"/>
        <v>47</v>
      </c>
      <c r="L25" s="30">
        <f t="shared" si="1"/>
        <v>0</v>
      </c>
      <c r="M25" s="39">
        <f t="shared" si="2"/>
        <v>47</v>
      </c>
    </row>
    <row r="26" spans="1:13" ht="14.25">
      <c r="A26" s="29">
        <v>14</v>
      </c>
      <c r="B26" s="56" t="s">
        <v>152</v>
      </c>
      <c r="C26" s="56" t="s">
        <v>71</v>
      </c>
      <c r="D26" s="56" t="s">
        <v>149</v>
      </c>
      <c r="E26" s="37">
        <v>15</v>
      </c>
      <c r="F26" s="37">
        <v>16</v>
      </c>
      <c r="G26" s="37">
        <v>0</v>
      </c>
      <c r="H26" s="37">
        <v>12</v>
      </c>
      <c r="I26" s="37"/>
      <c r="J26" s="37"/>
      <c r="K26" s="30">
        <f t="shared" si="0"/>
        <v>43</v>
      </c>
      <c r="L26" s="30">
        <f t="shared" si="1"/>
        <v>0</v>
      </c>
      <c r="M26" s="39">
        <f t="shared" si="2"/>
        <v>43</v>
      </c>
    </row>
    <row r="27" spans="1:13" s="49" customFormat="1" ht="15">
      <c r="A27" s="29">
        <v>15</v>
      </c>
      <c r="B27" s="36" t="s">
        <v>89</v>
      </c>
      <c r="C27" s="36" t="s">
        <v>54</v>
      </c>
      <c r="D27" s="36" t="s">
        <v>18</v>
      </c>
      <c r="E27" s="33">
        <v>5</v>
      </c>
      <c r="F27" s="33">
        <v>10</v>
      </c>
      <c r="G27" s="33">
        <v>14</v>
      </c>
      <c r="H27" s="33">
        <v>18</v>
      </c>
      <c r="I27" s="33"/>
      <c r="J27" s="33"/>
      <c r="K27" s="30">
        <f t="shared" si="0"/>
        <v>47</v>
      </c>
      <c r="L27" s="30">
        <f t="shared" si="1"/>
        <v>5</v>
      </c>
      <c r="M27" s="39">
        <f t="shared" si="2"/>
        <v>42</v>
      </c>
    </row>
    <row r="28" spans="1:13" ht="14.25">
      <c r="A28" s="29">
        <v>16</v>
      </c>
      <c r="B28" s="19" t="s">
        <v>30</v>
      </c>
      <c r="C28" s="19" t="s">
        <v>55</v>
      </c>
      <c r="D28" s="19" t="s">
        <v>113</v>
      </c>
      <c r="E28" s="37">
        <v>9</v>
      </c>
      <c r="F28" s="37">
        <v>12</v>
      </c>
      <c r="G28" s="37">
        <v>0</v>
      </c>
      <c r="H28" s="37">
        <v>19</v>
      </c>
      <c r="I28" s="37"/>
      <c r="J28" s="37"/>
      <c r="K28" s="30">
        <f t="shared" si="0"/>
        <v>40</v>
      </c>
      <c r="L28" s="30">
        <f t="shared" si="1"/>
        <v>0</v>
      </c>
      <c r="M28" s="39">
        <f t="shared" si="2"/>
        <v>40</v>
      </c>
    </row>
    <row r="29" spans="1:13" ht="14.25">
      <c r="A29" s="29">
        <v>17</v>
      </c>
      <c r="B29" s="19" t="s">
        <v>34</v>
      </c>
      <c r="C29" s="19" t="s">
        <v>88</v>
      </c>
      <c r="D29" s="19" t="s">
        <v>60</v>
      </c>
      <c r="E29" s="37">
        <v>10</v>
      </c>
      <c r="F29" s="37">
        <v>1</v>
      </c>
      <c r="G29" s="37">
        <v>11</v>
      </c>
      <c r="H29" s="37">
        <v>17</v>
      </c>
      <c r="I29" s="37"/>
      <c r="J29" s="37"/>
      <c r="K29" s="30">
        <f t="shared" si="0"/>
        <v>39</v>
      </c>
      <c r="L29" s="30">
        <f t="shared" si="1"/>
        <v>1</v>
      </c>
      <c r="M29" s="39">
        <f t="shared" si="2"/>
        <v>38</v>
      </c>
    </row>
    <row r="30" spans="1:13" ht="14.25">
      <c r="A30" s="29">
        <v>18</v>
      </c>
      <c r="B30" s="36" t="s">
        <v>75</v>
      </c>
      <c r="C30" s="36" t="s">
        <v>14</v>
      </c>
      <c r="D30" s="36" t="s">
        <v>76</v>
      </c>
      <c r="E30" s="37">
        <v>8</v>
      </c>
      <c r="F30" s="37">
        <v>7</v>
      </c>
      <c r="G30" s="37">
        <v>18</v>
      </c>
      <c r="H30" s="37">
        <v>0</v>
      </c>
      <c r="I30" s="37"/>
      <c r="J30" s="37"/>
      <c r="K30" s="30">
        <f t="shared" si="0"/>
        <v>33</v>
      </c>
      <c r="L30" s="30">
        <f t="shared" si="1"/>
        <v>0</v>
      </c>
      <c r="M30" s="39">
        <f t="shared" si="2"/>
        <v>33</v>
      </c>
    </row>
    <row r="31" spans="1:13" ht="15">
      <c r="A31" s="29">
        <v>19</v>
      </c>
      <c r="B31" s="36" t="s">
        <v>124</v>
      </c>
      <c r="C31" s="36" t="s">
        <v>139</v>
      </c>
      <c r="D31" s="36" t="s">
        <v>126</v>
      </c>
      <c r="E31" s="33">
        <v>7</v>
      </c>
      <c r="F31" s="33">
        <v>11</v>
      </c>
      <c r="G31" s="33">
        <v>15</v>
      </c>
      <c r="H31" s="33">
        <v>0</v>
      </c>
      <c r="I31" s="33"/>
      <c r="J31" s="33"/>
      <c r="K31" s="30">
        <f t="shared" si="0"/>
        <v>33</v>
      </c>
      <c r="L31" s="30">
        <f t="shared" si="1"/>
        <v>0</v>
      </c>
      <c r="M31" s="39">
        <f t="shared" si="2"/>
        <v>33</v>
      </c>
    </row>
    <row r="32" spans="1:13" ht="15">
      <c r="A32" s="29">
        <v>20</v>
      </c>
      <c r="B32" s="36" t="s">
        <v>56</v>
      </c>
      <c r="C32" s="36" t="s">
        <v>72</v>
      </c>
      <c r="D32" s="19" t="s">
        <v>45</v>
      </c>
      <c r="E32" s="33">
        <v>6</v>
      </c>
      <c r="F32" s="33">
        <v>2</v>
      </c>
      <c r="G32" s="33">
        <v>12</v>
      </c>
      <c r="H32" s="33">
        <v>8</v>
      </c>
      <c r="I32" s="33"/>
      <c r="J32" s="33"/>
      <c r="K32" s="30">
        <f t="shared" si="0"/>
        <v>28</v>
      </c>
      <c r="L32" s="30">
        <f t="shared" si="1"/>
        <v>2</v>
      </c>
      <c r="M32" s="39">
        <f t="shared" si="2"/>
        <v>26</v>
      </c>
    </row>
    <row r="33" spans="1:13" ht="14.25">
      <c r="A33" s="29">
        <v>21</v>
      </c>
      <c r="B33" s="36" t="s">
        <v>169</v>
      </c>
      <c r="C33" s="36" t="s">
        <v>36</v>
      </c>
      <c r="D33" s="36" t="s">
        <v>127</v>
      </c>
      <c r="E33" s="37">
        <v>4</v>
      </c>
      <c r="F33" s="37">
        <v>4</v>
      </c>
      <c r="G33" s="37">
        <v>13</v>
      </c>
      <c r="H33" s="37">
        <v>9</v>
      </c>
      <c r="I33" s="37"/>
      <c r="J33" s="37"/>
      <c r="K33" s="30">
        <f t="shared" si="0"/>
        <v>30</v>
      </c>
      <c r="L33" s="30">
        <f t="shared" si="1"/>
        <v>4</v>
      </c>
      <c r="M33" s="39">
        <f t="shared" si="2"/>
        <v>26</v>
      </c>
    </row>
    <row r="34" spans="1:13" ht="14.25">
      <c r="A34" s="29">
        <v>22</v>
      </c>
      <c r="B34" s="19" t="s">
        <v>185</v>
      </c>
      <c r="C34" s="19" t="s">
        <v>72</v>
      </c>
      <c r="D34" s="19" t="s">
        <v>38</v>
      </c>
      <c r="E34" s="29">
        <v>0</v>
      </c>
      <c r="F34" s="29">
        <v>8</v>
      </c>
      <c r="G34" s="29">
        <v>9</v>
      </c>
      <c r="H34" s="29">
        <v>5</v>
      </c>
      <c r="I34" s="29"/>
      <c r="J34" s="29"/>
      <c r="K34" s="30">
        <f aca="true" t="shared" si="3" ref="K34:K48">SUM(E34:J34)</f>
        <v>22</v>
      </c>
      <c r="L34" s="30">
        <f aca="true" t="shared" si="4" ref="L34:L48">MIN(E34:J34)</f>
        <v>0</v>
      </c>
      <c r="M34" s="39">
        <f aca="true" t="shared" si="5" ref="M34:M48">K34-L34</f>
        <v>22</v>
      </c>
    </row>
    <row r="35" spans="1:13" ht="14.25">
      <c r="A35" s="29">
        <v>23</v>
      </c>
      <c r="B35" s="36" t="s">
        <v>195</v>
      </c>
      <c r="C35" s="36" t="s">
        <v>64</v>
      </c>
      <c r="D35" s="19" t="s">
        <v>60</v>
      </c>
      <c r="E35" s="37">
        <v>2</v>
      </c>
      <c r="F35" s="37">
        <v>9</v>
      </c>
      <c r="G35" s="37">
        <v>0</v>
      </c>
      <c r="H35" s="37">
        <v>7</v>
      </c>
      <c r="I35" s="37"/>
      <c r="J35" s="37"/>
      <c r="K35" s="30">
        <f>SUM(E35:J35)</f>
        <v>18</v>
      </c>
      <c r="L35" s="30">
        <f>MIN(E35:J35)</f>
        <v>0</v>
      </c>
      <c r="M35" s="39">
        <f>K35-L35</f>
        <v>18</v>
      </c>
    </row>
    <row r="36" spans="1:13" ht="15">
      <c r="A36" s="29">
        <v>23</v>
      </c>
      <c r="B36" s="56" t="s">
        <v>77</v>
      </c>
      <c r="C36" s="56" t="s">
        <v>47</v>
      </c>
      <c r="D36" s="56" t="s">
        <v>38</v>
      </c>
      <c r="E36" s="37">
        <v>1</v>
      </c>
      <c r="F36" s="33">
        <v>3</v>
      </c>
      <c r="G36" s="33">
        <v>10</v>
      </c>
      <c r="H36" s="33">
        <v>0</v>
      </c>
      <c r="I36" s="33"/>
      <c r="J36" s="33"/>
      <c r="K36" s="30">
        <f t="shared" si="3"/>
        <v>14</v>
      </c>
      <c r="L36" s="30">
        <f t="shared" si="4"/>
        <v>0</v>
      </c>
      <c r="M36" s="39">
        <f t="shared" si="5"/>
        <v>14</v>
      </c>
    </row>
    <row r="37" spans="1:13" ht="15">
      <c r="A37" s="29">
        <v>24</v>
      </c>
      <c r="B37" s="56" t="s">
        <v>86</v>
      </c>
      <c r="C37" s="56" t="s">
        <v>73</v>
      </c>
      <c r="D37" s="56" t="s">
        <v>112</v>
      </c>
      <c r="E37" s="37">
        <v>1</v>
      </c>
      <c r="F37" s="33">
        <v>1</v>
      </c>
      <c r="G37" s="33">
        <v>8</v>
      </c>
      <c r="H37" s="33">
        <v>0</v>
      </c>
      <c r="I37" s="33"/>
      <c r="J37" s="33"/>
      <c r="K37" s="30">
        <f t="shared" si="3"/>
        <v>10</v>
      </c>
      <c r="L37" s="30">
        <f t="shared" si="4"/>
        <v>0</v>
      </c>
      <c r="M37" s="39">
        <f t="shared" si="5"/>
        <v>10</v>
      </c>
    </row>
    <row r="38" spans="1:13" ht="15">
      <c r="A38" s="29">
        <v>25</v>
      </c>
      <c r="B38" s="56" t="s">
        <v>15</v>
      </c>
      <c r="C38" s="56" t="s">
        <v>108</v>
      </c>
      <c r="D38" s="56" t="s">
        <v>112</v>
      </c>
      <c r="E38" s="37">
        <v>1</v>
      </c>
      <c r="F38" s="33">
        <v>1</v>
      </c>
      <c r="G38" s="33">
        <v>7</v>
      </c>
      <c r="H38" s="33">
        <v>1</v>
      </c>
      <c r="I38" s="33"/>
      <c r="J38" s="33"/>
      <c r="K38" s="30">
        <f t="shared" si="3"/>
        <v>10</v>
      </c>
      <c r="L38" s="30">
        <f t="shared" si="4"/>
        <v>1</v>
      </c>
      <c r="M38" s="39">
        <f t="shared" si="5"/>
        <v>9</v>
      </c>
    </row>
    <row r="39" spans="1:13" ht="15">
      <c r="A39" s="29">
        <v>26</v>
      </c>
      <c r="B39" s="19" t="s">
        <v>197</v>
      </c>
      <c r="C39" s="56" t="s">
        <v>47</v>
      </c>
      <c r="D39" s="56" t="s">
        <v>26</v>
      </c>
      <c r="E39" s="37">
        <v>1</v>
      </c>
      <c r="F39" s="33">
        <v>1</v>
      </c>
      <c r="G39" s="33">
        <v>6</v>
      </c>
      <c r="H39" s="33">
        <v>0</v>
      </c>
      <c r="I39" s="33"/>
      <c r="J39" s="33"/>
      <c r="K39" s="30">
        <f t="shared" si="3"/>
        <v>8</v>
      </c>
      <c r="L39" s="30">
        <f t="shared" si="4"/>
        <v>0</v>
      </c>
      <c r="M39" s="39">
        <f t="shared" si="5"/>
        <v>8</v>
      </c>
    </row>
    <row r="40" spans="1:13" ht="14.25">
      <c r="A40" s="29">
        <v>26</v>
      </c>
      <c r="B40" s="36" t="s">
        <v>170</v>
      </c>
      <c r="C40" s="36" t="s">
        <v>171</v>
      </c>
      <c r="D40" s="36" t="s">
        <v>18</v>
      </c>
      <c r="E40" s="37">
        <v>1</v>
      </c>
      <c r="F40" s="37">
        <v>1</v>
      </c>
      <c r="G40" s="37">
        <v>0</v>
      </c>
      <c r="H40" s="37">
        <v>6</v>
      </c>
      <c r="I40" s="37"/>
      <c r="J40" s="37"/>
      <c r="K40" s="30">
        <f t="shared" si="3"/>
        <v>8</v>
      </c>
      <c r="L40" s="30">
        <f t="shared" si="4"/>
        <v>0</v>
      </c>
      <c r="M40" s="39">
        <f t="shared" si="5"/>
        <v>8</v>
      </c>
    </row>
    <row r="41" spans="1:13" ht="15">
      <c r="A41" s="29">
        <v>27</v>
      </c>
      <c r="B41" s="56" t="s">
        <v>81</v>
      </c>
      <c r="C41" s="56" t="s">
        <v>141</v>
      </c>
      <c r="D41" s="56" t="s">
        <v>112</v>
      </c>
      <c r="E41" s="33">
        <v>1</v>
      </c>
      <c r="F41" s="33">
        <v>1</v>
      </c>
      <c r="G41" s="33">
        <v>4</v>
      </c>
      <c r="H41" s="33">
        <v>0</v>
      </c>
      <c r="I41" s="33"/>
      <c r="J41" s="33"/>
      <c r="K41" s="30">
        <f t="shared" si="3"/>
        <v>6</v>
      </c>
      <c r="L41" s="30">
        <f t="shared" si="4"/>
        <v>0</v>
      </c>
      <c r="M41" s="39">
        <f t="shared" si="5"/>
        <v>6</v>
      </c>
    </row>
    <row r="42" spans="1:13" ht="15">
      <c r="A42" s="50">
        <v>28</v>
      </c>
      <c r="B42" s="56" t="s">
        <v>80</v>
      </c>
      <c r="C42" s="56" t="s">
        <v>74</v>
      </c>
      <c r="D42" s="56" t="s">
        <v>112</v>
      </c>
      <c r="E42" s="33">
        <v>1</v>
      </c>
      <c r="F42" s="33">
        <v>1</v>
      </c>
      <c r="G42" s="33">
        <v>1</v>
      </c>
      <c r="H42" s="33">
        <v>1</v>
      </c>
      <c r="I42" s="33"/>
      <c r="J42" s="33"/>
      <c r="K42" s="30">
        <f t="shared" si="3"/>
        <v>4</v>
      </c>
      <c r="L42" s="30">
        <f t="shared" si="4"/>
        <v>1</v>
      </c>
      <c r="M42" s="39">
        <f t="shared" si="5"/>
        <v>3</v>
      </c>
    </row>
    <row r="43" spans="1:13" ht="15">
      <c r="A43" s="50">
        <v>28</v>
      </c>
      <c r="B43" s="56" t="s">
        <v>142</v>
      </c>
      <c r="C43" s="56" t="s">
        <v>63</v>
      </c>
      <c r="D43" s="56" t="s">
        <v>40</v>
      </c>
      <c r="E43" s="33">
        <v>1</v>
      </c>
      <c r="F43" s="33">
        <v>1</v>
      </c>
      <c r="G43" s="33">
        <v>1</v>
      </c>
      <c r="H43" s="33">
        <v>1</v>
      </c>
      <c r="I43" s="33"/>
      <c r="J43" s="33"/>
      <c r="K43" s="30">
        <f t="shared" si="3"/>
        <v>4</v>
      </c>
      <c r="L43" s="30">
        <f t="shared" si="4"/>
        <v>1</v>
      </c>
      <c r="M43" s="39">
        <f t="shared" si="5"/>
        <v>3</v>
      </c>
    </row>
    <row r="44" spans="1:13" ht="15">
      <c r="A44" s="50">
        <v>28</v>
      </c>
      <c r="B44" s="56" t="s">
        <v>156</v>
      </c>
      <c r="C44" s="56" t="s">
        <v>78</v>
      </c>
      <c r="D44" s="56" t="s">
        <v>38</v>
      </c>
      <c r="E44" s="33">
        <v>1</v>
      </c>
      <c r="F44" s="33">
        <v>1</v>
      </c>
      <c r="G44" s="33">
        <v>1</v>
      </c>
      <c r="H44" s="33">
        <v>0</v>
      </c>
      <c r="I44" s="33"/>
      <c r="J44" s="33"/>
      <c r="K44" s="30">
        <f t="shared" si="3"/>
        <v>3</v>
      </c>
      <c r="L44" s="30">
        <f t="shared" si="4"/>
        <v>0</v>
      </c>
      <c r="M44" s="39">
        <f t="shared" si="5"/>
        <v>3</v>
      </c>
    </row>
    <row r="45" spans="1:13" ht="15">
      <c r="A45" s="50">
        <v>28</v>
      </c>
      <c r="B45" s="56" t="s">
        <v>191</v>
      </c>
      <c r="C45" s="56" t="s">
        <v>118</v>
      </c>
      <c r="D45" s="56" t="s">
        <v>174</v>
      </c>
      <c r="E45" s="33">
        <v>1</v>
      </c>
      <c r="F45" s="33">
        <v>1</v>
      </c>
      <c r="G45" s="33">
        <v>1</v>
      </c>
      <c r="H45" s="33">
        <v>0</v>
      </c>
      <c r="I45" s="33"/>
      <c r="J45" s="33"/>
      <c r="K45" s="30">
        <f t="shared" si="3"/>
        <v>3</v>
      </c>
      <c r="L45" s="30">
        <f t="shared" si="4"/>
        <v>0</v>
      </c>
      <c r="M45" s="39">
        <f t="shared" si="5"/>
        <v>3</v>
      </c>
    </row>
    <row r="46" spans="1:13" ht="15">
      <c r="A46" s="50">
        <v>28</v>
      </c>
      <c r="B46" s="56" t="s">
        <v>87</v>
      </c>
      <c r="C46" s="56" t="s">
        <v>39</v>
      </c>
      <c r="D46" s="56" t="s">
        <v>18</v>
      </c>
      <c r="E46" s="33">
        <v>1</v>
      </c>
      <c r="F46" s="33">
        <v>1</v>
      </c>
      <c r="G46" s="33">
        <v>0</v>
      </c>
      <c r="H46" s="33">
        <v>1</v>
      </c>
      <c r="I46" s="33"/>
      <c r="J46" s="33"/>
      <c r="K46" s="30">
        <f t="shared" si="3"/>
        <v>3</v>
      </c>
      <c r="L46" s="30">
        <f t="shared" si="4"/>
        <v>0</v>
      </c>
      <c r="M46" s="39">
        <f t="shared" si="5"/>
        <v>3</v>
      </c>
    </row>
    <row r="47" spans="1:13" ht="15">
      <c r="A47" s="50">
        <v>28</v>
      </c>
      <c r="B47" s="56" t="s">
        <v>109</v>
      </c>
      <c r="C47" s="56" t="s">
        <v>57</v>
      </c>
      <c r="D47" s="56" t="s">
        <v>38</v>
      </c>
      <c r="E47" s="33">
        <v>1</v>
      </c>
      <c r="F47" s="33">
        <v>1</v>
      </c>
      <c r="G47" s="33">
        <v>0</v>
      </c>
      <c r="H47" s="33">
        <v>1</v>
      </c>
      <c r="I47" s="33"/>
      <c r="J47" s="33"/>
      <c r="K47" s="30">
        <f t="shared" si="3"/>
        <v>3</v>
      </c>
      <c r="L47" s="30">
        <f t="shared" si="4"/>
        <v>0</v>
      </c>
      <c r="M47" s="39">
        <f t="shared" si="5"/>
        <v>3</v>
      </c>
    </row>
    <row r="48" spans="1:13" ht="15">
      <c r="A48" s="50">
        <v>28</v>
      </c>
      <c r="B48" s="56" t="s">
        <v>119</v>
      </c>
      <c r="C48" s="56" t="s">
        <v>120</v>
      </c>
      <c r="D48" s="56" t="s">
        <v>174</v>
      </c>
      <c r="E48" s="33">
        <v>1</v>
      </c>
      <c r="F48" s="33">
        <v>1</v>
      </c>
      <c r="G48" s="33">
        <v>1</v>
      </c>
      <c r="H48" s="33">
        <v>1</v>
      </c>
      <c r="I48" s="33"/>
      <c r="J48" s="33"/>
      <c r="K48" s="30">
        <f t="shared" si="3"/>
        <v>4</v>
      </c>
      <c r="L48" s="30">
        <f t="shared" si="4"/>
        <v>1</v>
      </c>
      <c r="M48" s="39">
        <f t="shared" si="5"/>
        <v>3</v>
      </c>
    </row>
  </sheetData>
  <mergeCells count="1">
    <mergeCell ref="A10:M10"/>
  </mergeCells>
  <printOptions/>
  <pageMargins left="0.75" right="0.75" top="0.55" bottom="1" header="0.5" footer="0.5"/>
  <pageSetup horizontalDpi="300" verticalDpi="300" orientation="landscape" paperSize="9" r:id="rId2"/>
  <rowBreaks count="1" manualBreakCount="1">
    <brk id="4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9">
      <selection activeCell="N36" sqref="N36:N37"/>
    </sheetView>
  </sheetViews>
  <sheetFormatPr defaultColWidth="9.140625" defaultRowHeight="12.75"/>
  <cols>
    <col min="1" max="1" width="5.7109375" style="3" customWidth="1"/>
    <col min="2" max="2" width="21.28125" style="4" customWidth="1"/>
    <col min="3" max="3" width="14.7109375" style="4" customWidth="1"/>
    <col min="4" max="4" width="25.421875" style="4" customWidth="1"/>
    <col min="5" max="7" width="4.7109375" style="3" bestFit="1" customWidth="1"/>
    <col min="8" max="8" width="4.7109375" style="4" bestFit="1" customWidth="1"/>
    <col min="9" max="9" width="4.7109375" style="4" customWidth="1"/>
    <col min="10" max="10" width="4.7109375" style="4" bestFit="1" customWidth="1"/>
    <col min="11" max="11" width="8.140625" style="10" customWidth="1"/>
    <col min="12" max="12" width="9.140625" style="5" customWidth="1"/>
    <col min="13" max="13" width="7.8515625" style="5" hidden="1" customWidth="1"/>
    <col min="14" max="16384" width="9.140625" style="4" customWidth="1"/>
  </cols>
  <sheetData>
    <row r="1" spans="1:8" s="1" customFormat="1" ht="12.75" hidden="1">
      <c r="A1" s="2"/>
      <c r="B1" s="4"/>
      <c r="C1" s="4"/>
      <c r="E1" s="3"/>
      <c r="F1" s="3"/>
      <c r="G1" s="3"/>
      <c r="H1" s="3"/>
    </row>
    <row r="2" spans="1:8" s="1" customFormat="1" ht="12.75" hidden="1">
      <c r="A2" s="2"/>
      <c r="B2" s="4"/>
      <c r="C2" s="4"/>
      <c r="E2" s="3"/>
      <c r="F2" s="3"/>
      <c r="G2" s="3"/>
      <c r="H2" s="3"/>
    </row>
    <row r="3" spans="1:8" s="1" customFormat="1" ht="12.75" hidden="1">
      <c r="A3" s="2"/>
      <c r="B3" s="4"/>
      <c r="C3" s="4"/>
      <c r="E3" s="3"/>
      <c r="F3" s="3"/>
      <c r="G3" s="3"/>
      <c r="H3" s="3"/>
    </row>
    <row r="4" spans="1:18" s="1" customFormat="1" ht="14.25" hidden="1">
      <c r="A4" s="18" t="s">
        <v>101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6"/>
      <c r="O4" s="17"/>
      <c r="P4" s="17"/>
      <c r="Q4" s="17"/>
      <c r="R4" s="17"/>
    </row>
    <row r="5" spans="1:18" s="1" customFormat="1" ht="14.25" hidden="1">
      <c r="A5" s="18" t="s">
        <v>102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6"/>
      <c r="O5" s="17"/>
      <c r="P5" s="17"/>
      <c r="Q5" s="17"/>
      <c r="R5" s="17"/>
    </row>
    <row r="6" spans="1:18" s="1" customFormat="1" ht="14.25" hidden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6"/>
      <c r="O6" s="17"/>
      <c r="P6" s="17"/>
      <c r="Q6" s="17"/>
      <c r="R6" s="17"/>
    </row>
    <row r="7" spans="1:13" s="1" customFormat="1" ht="14.25" hidden="1">
      <c r="A7" s="18" t="s">
        <v>98</v>
      </c>
      <c r="B7" s="18"/>
      <c r="C7" s="18"/>
      <c r="D7" s="18" t="s">
        <v>99</v>
      </c>
      <c r="E7" s="18" t="s">
        <v>100</v>
      </c>
      <c r="F7" s="18"/>
      <c r="G7" s="18"/>
      <c r="H7" s="18"/>
      <c r="I7" s="18"/>
      <c r="J7" s="18"/>
      <c r="K7" s="18"/>
      <c r="L7" s="18" t="s">
        <v>97</v>
      </c>
      <c r="M7" s="18"/>
    </row>
    <row r="8" spans="1:13" s="1" customFormat="1" ht="14.25" hidden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s="1" customFormat="1" ht="14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8" s="1" customFormat="1" ht="12.75">
      <c r="A10" s="2"/>
      <c r="B10" s="25"/>
      <c r="C10" s="25"/>
      <c r="E10" s="26"/>
      <c r="F10" s="26"/>
      <c r="G10" s="26"/>
      <c r="H10" s="26"/>
    </row>
    <row r="11" spans="1:8" s="1" customFormat="1" ht="12.75">
      <c r="A11" s="2"/>
      <c r="B11" s="25"/>
      <c r="C11" s="25"/>
      <c r="E11" s="26"/>
      <c r="F11" s="26"/>
      <c r="G11" s="26"/>
      <c r="H11" s="26"/>
    </row>
    <row r="12" spans="1:8" s="1" customFormat="1" ht="12.75">
      <c r="A12" s="2"/>
      <c r="B12" s="25"/>
      <c r="C12" s="25"/>
      <c r="E12" s="26"/>
      <c r="F12" s="26"/>
      <c r="G12" s="26"/>
      <c r="H12" s="26"/>
    </row>
    <row r="13" spans="1:18" s="1" customFormat="1" ht="12.75">
      <c r="A13" s="2"/>
      <c r="B13" s="25"/>
      <c r="C13" s="25"/>
      <c r="E13" s="26"/>
      <c r="F13" s="26"/>
      <c r="G13" s="26"/>
      <c r="H13" s="26"/>
      <c r="O13" s="17"/>
      <c r="P13" s="17"/>
      <c r="Q13" s="17"/>
      <c r="R13" s="17"/>
    </row>
    <row r="14" spans="1:18" s="1" customFormat="1" ht="14.25">
      <c r="A14" s="18" t="s">
        <v>101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7"/>
      <c r="O14" s="17"/>
      <c r="P14" s="17"/>
      <c r="Q14" s="17"/>
      <c r="R14" s="17"/>
    </row>
    <row r="15" spans="1:18" s="1" customFormat="1" ht="14.25">
      <c r="A15" s="18" t="s">
        <v>164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7"/>
      <c r="O15" s="17"/>
      <c r="P15" s="17"/>
      <c r="Q15" s="17"/>
      <c r="R15" s="17"/>
    </row>
    <row r="16" spans="1:13" s="1" customFormat="1" ht="14.25">
      <c r="A16" s="18" t="s">
        <v>98</v>
      </c>
      <c r="B16" s="18"/>
      <c r="C16" s="18"/>
      <c r="D16" s="18" t="s">
        <v>99</v>
      </c>
      <c r="E16" s="18" t="s">
        <v>160</v>
      </c>
      <c r="F16" s="18"/>
      <c r="G16" s="18"/>
      <c r="H16" s="18"/>
      <c r="I16" s="18"/>
      <c r="J16" s="18"/>
      <c r="K16" s="18" t="s">
        <v>97</v>
      </c>
      <c r="M16" s="18"/>
    </row>
    <row r="17" spans="1:14" s="5" customFormat="1" ht="19.5" customHeight="1">
      <c r="A17" s="58" t="s">
        <v>163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</row>
    <row r="18" spans="1:14" ht="30.75" customHeight="1">
      <c r="A18" s="22"/>
      <c r="B18" s="22" t="s">
        <v>1</v>
      </c>
      <c r="C18" s="22" t="s">
        <v>2</v>
      </c>
      <c r="D18" s="22" t="s">
        <v>3</v>
      </c>
      <c r="E18" s="22" t="s">
        <v>4</v>
      </c>
      <c r="F18" s="22" t="s">
        <v>5</v>
      </c>
      <c r="G18" s="22" t="s">
        <v>6</v>
      </c>
      <c r="H18" s="22" t="s">
        <v>7</v>
      </c>
      <c r="I18" s="22" t="s">
        <v>8</v>
      </c>
      <c r="J18" s="22" t="s">
        <v>9</v>
      </c>
      <c r="K18" s="22" t="s">
        <v>10</v>
      </c>
      <c r="L18" s="23" t="s">
        <v>94</v>
      </c>
      <c r="M18" s="22" t="s">
        <v>96</v>
      </c>
      <c r="N18" s="41" t="s">
        <v>96</v>
      </c>
    </row>
    <row r="19" spans="1:16" ht="15">
      <c r="A19" s="45">
        <v>1</v>
      </c>
      <c r="B19" s="32" t="s">
        <v>192</v>
      </c>
      <c r="C19" s="32" t="s">
        <v>115</v>
      </c>
      <c r="D19" s="34" t="s">
        <v>116</v>
      </c>
      <c r="E19" s="35">
        <v>30</v>
      </c>
      <c r="F19" s="35">
        <v>29</v>
      </c>
      <c r="G19" s="35">
        <v>30</v>
      </c>
      <c r="H19" s="35">
        <v>29</v>
      </c>
      <c r="I19" s="35"/>
      <c r="J19" s="35"/>
      <c r="K19" s="28">
        <f aca="true" t="shared" si="0" ref="K19:K32">SUM(E19:J19)</f>
        <v>118</v>
      </c>
      <c r="L19" s="28">
        <f aca="true" t="shared" si="1" ref="L19:L32">MIN(E19:J19)</f>
        <v>29</v>
      </c>
      <c r="M19" s="28">
        <f aca="true" t="shared" si="2" ref="M19:M32">K19-L19</f>
        <v>89</v>
      </c>
      <c r="N19" s="38">
        <f aca="true" t="shared" si="3" ref="N19:N32">K19-L19</f>
        <v>89</v>
      </c>
      <c r="O19" s="9"/>
      <c r="P19" s="9"/>
    </row>
    <row r="20" spans="1:16" ht="14.25" customHeight="1">
      <c r="A20" s="43">
        <v>2</v>
      </c>
      <c r="B20" s="32" t="s">
        <v>159</v>
      </c>
      <c r="C20" s="32" t="s">
        <v>136</v>
      </c>
      <c r="D20" s="48" t="s">
        <v>143</v>
      </c>
      <c r="E20" s="33">
        <v>29</v>
      </c>
      <c r="F20" s="33">
        <v>28</v>
      </c>
      <c r="G20" s="33">
        <v>0</v>
      </c>
      <c r="H20" s="33">
        <v>30</v>
      </c>
      <c r="I20" s="33"/>
      <c r="J20" s="33"/>
      <c r="K20" s="30">
        <f t="shared" si="0"/>
        <v>87</v>
      </c>
      <c r="L20" s="30">
        <f t="shared" si="1"/>
        <v>0</v>
      </c>
      <c r="M20" s="42">
        <f t="shared" si="2"/>
        <v>87</v>
      </c>
      <c r="N20" s="39">
        <f t="shared" si="3"/>
        <v>87</v>
      </c>
      <c r="O20" s="9"/>
      <c r="P20" s="9"/>
    </row>
    <row r="21" spans="1:16" ht="15">
      <c r="A21" s="43">
        <v>3</v>
      </c>
      <c r="B21" s="32" t="s">
        <v>83</v>
      </c>
      <c r="C21" s="32" t="s">
        <v>84</v>
      </c>
      <c r="D21" s="34" t="s">
        <v>95</v>
      </c>
      <c r="E21" s="33">
        <v>27</v>
      </c>
      <c r="F21" s="33">
        <v>0</v>
      </c>
      <c r="G21" s="33">
        <v>27</v>
      </c>
      <c r="H21" s="33">
        <v>26</v>
      </c>
      <c r="I21" s="33"/>
      <c r="J21" s="33"/>
      <c r="K21" s="30">
        <f t="shared" si="0"/>
        <v>80</v>
      </c>
      <c r="L21" s="30">
        <f t="shared" si="1"/>
        <v>0</v>
      </c>
      <c r="M21" s="42">
        <f t="shared" si="2"/>
        <v>80</v>
      </c>
      <c r="N21" s="39">
        <f t="shared" si="3"/>
        <v>80</v>
      </c>
      <c r="O21" s="9"/>
      <c r="P21" s="9"/>
    </row>
    <row r="22" spans="1:16" ht="15">
      <c r="A22" s="43">
        <v>4</v>
      </c>
      <c r="B22" s="32" t="s">
        <v>49</v>
      </c>
      <c r="C22" s="32" t="s">
        <v>50</v>
      </c>
      <c r="D22" s="34" t="s">
        <v>172</v>
      </c>
      <c r="E22" s="33">
        <v>25</v>
      </c>
      <c r="F22" s="33">
        <v>23</v>
      </c>
      <c r="G22" s="33">
        <v>26</v>
      </c>
      <c r="H22" s="33">
        <v>24</v>
      </c>
      <c r="I22" s="33"/>
      <c r="J22" s="33"/>
      <c r="K22" s="30">
        <f t="shared" si="0"/>
        <v>98</v>
      </c>
      <c r="L22" s="30">
        <f t="shared" si="1"/>
        <v>23</v>
      </c>
      <c r="M22" s="42">
        <f t="shared" si="2"/>
        <v>75</v>
      </c>
      <c r="N22" s="39">
        <f t="shared" si="3"/>
        <v>75</v>
      </c>
      <c r="O22" s="9"/>
      <c r="P22" s="9"/>
    </row>
    <row r="23" spans="1:16" ht="15">
      <c r="A23" s="43">
        <v>5</v>
      </c>
      <c r="B23" s="32" t="s">
        <v>180</v>
      </c>
      <c r="C23" s="32" t="s">
        <v>181</v>
      </c>
      <c r="D23" s="34" t="s">
        <v>26</v>
      </c>
      <c r="E23" s="33">
        <v>15</v>
      </c>
      <c r="F23" s="33">
        <v>18</v>
      </c>
      <c r="G23" s="33">
        <v>25</v>
      </c>
      <c r="H23" s="33">
        <v>23</v>
      </c>
      <c r="I23" s="33"/>
      <c r="J23" s="33"/>
      <c r="K23" s="30">
        <f t="shared" si="0"/>
        <v>81</v>
      </c>
      <c r="L23" s="30">
        <f t="shared" si="1"/>
        <v>15</v>
      </c>
      <c r="M23" s="42">
        <f t="shared" si="2"/>
        <v>66</v>
      </c>
      <c r="N23" s="39">
        <f t="shared" si="3"/>
        <v>66</v>
      </c>
      <c r="O23" s="9"/>
      <c r="P23" s="9"/>
    </row>
    <row r="24" spans="1:14" ht="15">
      <c r="A24" s="43">
        <v>6</v>
      </c>
      <c r="B24" s="32" t="s">
        <v>178</v>
      </c>
      <c r="C24" s="32" t="s">
        <v>193</v>
      </c>
      <c r="D24" s="34" t="s">
        <v>117</v>
      </c>
      <c r="E24" s="33">
        <v>18</v>
      </c>
      <c r="F24" s="33">
        <v>20</v>
      </c>
      <c r="G24" s="33">
        <v>21</v>
      </c>
      <c r="H24" s="33">
        <v>18</v>
      </c>
      <c r="I24" s="33"/>
      <c r="J24" s="33"/>
      <c r="K24" s="30">
        <f t="shared" si="0"/>
        <v>77</v>
      </c>
      <c r="L24" s="30">
        <f t="shared" si="1"/>
        <v>18</v>
      </c>
      <c r="M24" s="42">
        <f t="shared" si="2"/>
        <v>59</v>
      </c>
      <c r="N24" s="39">
        <f t="shared" si="3"/>
        <v>59</v>
      </c>
    </row>
    <row r="25" spans="1:14" ht="15">
      <c r="A25" s="43">
        <v>7</v>
      </c>
      <c r="B25" s="32" t="s">
        <v>187</v>
      </c>
      <c r="C25" s="32" t="s">
        <v>186</v>
      </c>
      <c r="D25" s="32" t="s">
        <v>194</v>
      </c>
      <c r="E25" s="33">
        <v>0</v>
      </c>
      <c r="F25" s="33">
        <v>17</v>
      </c>
      <c r="G25" s="33">
        <v>22</v>
      </c>
      <c r="H25" s="33">
        <v>19</v>
      </c>
      <c r="I25" s="33"/>
      <c r="J25" s="33"/>
      <c r="K25" s="30">
        <f t="shared" si="0"/>
        <v>58</v>
      </c>
      <c r="L25" s="30">
        <f t="shared" si="1"/>
        <v>0</v>
      </c>
      <c r="M25" s="42">
        <f t="shared" si="2"/>
        <v>58</v>
      </c>
      <c r="N25" s="39">
        <f t="shared" si="3"/>
        <v>58</v>
      </c>
    </row>
    <row r="26" spans="1:14" ht="15">
      <c r="A26" s="43">
        <v>7</v>
      </c>
      <c r="B26" s="32" t="s">
        <v>135</v>
      </c>
      <c r="C26" s="32" t="s">
        <v>136</v>
      </c>
      <c r="D26" s="32" t="s">
        <v>194</v>
      </c>
      <c r="E26" s="33">
        <v>19</v>
      </c>
      <c r="F26" s="33">
        <v>19</v>
      </c>
      <c r="G26" s="33">
        <v>0</v>
      </c>
      <c r="H26" s="33">
        <v>20</v>
      </c>
      <c r="I26" s="33"/>
      <c r="J26" s="33"/>
      <c r="K26" s="30">
        <f t="shared" si="0"/>
        <v>58</v>
      </c>
      <c r="L26" s="30">
        <f t="shared" si="1"/>
        <v>0</v>
      </c>
      <c r="M26" s="42">
        <f t="shared" si="2"/>
        <v>58</v>
      </c>
      <c r="N26" s="39">
        <f t="shared" si="3"/>
        <v>58</v>
      </c>
    </row>
    <row r="27" spans="1:14" ht="15">
      <c r="A27" s="43">
        <v>8</v>
      </c>
      <c r="B27" s="32" t="s">
        <v>133</v>
      </c>
      <c r="C27" s="32" t="s">
        <v>134</v>
      </c>
      <c r="D27" s="34" t="s">
        <v>179</v>
      </c>
      <c r="E27" s="33">
        <v>16</v>
      </c>
      <c r="F27" s="33">
        <v>16</v>
      </c>
      <c r="G27" s="33">
        <v>0</v>
      </c>
      <c r="H27" s="33">
        <v>16</v>
      </c>
      <c r="I27" s="33"/>
      <c r="J27" s="33"/>
      <c r="K27" s="30">
        <f t="shared" si="0"/>
        <v>48</v>
      </c>
      <c r="L27" s="30">
        <f t="shared" si="1"/>
        <v>0</v>
      </c>
      <c r="M27" s="42">
        <f t="shared" si="2"/>
        <v>48</v>
      </c>
      <c r="N27" s="39">
        <f t="shared" si="3"/>
        <v>48</v>
      </c>
    </row>
    <row r="28" spans="1:14" ht="15">
      <c r="A28" s="52">
        <v>9</v>
      </c>
      <c r="B28" s="32" t="s">
        <v>34</v>
      </c>
      <c r="C28" s="32" t="s">
        <v>90</v>
      </c>
      <c r="D28" s="34" t="s">
        <v>177</v>
      </c>
      <c r="E28" s="33">
        <v>20</v>
      </c>
      <c r="F28" s="33">
        <v>1</v>
      </c>
      <c r="G28" s="33">
        <v>23</v>
      </c>
      <c r="H28" s="33">
        <v>0</v>
      </c>
      <c r="I28" s="33"/>
      <c r="J28" s="33"/>
      <c r="K28" s="30">
        <f t="shared" si="0"/>
        <v>44</v>
      </c>
      <c r="L28" s="30">
        <f t="shared" si="1"/>
        <v>0</v>
      </c>
      <c r="M28" s="42">
        <f t="shared" si="2"/>
        <v>44</v>
      </c>
      <c r="N28" s="39">
        <f t="shared" si="3"/>
        <v>44</v>
      </c>
    </row>
    <row r="29" spans="1:14" ht="15">
      <c r="A29" s="43">
        <v>10</v>
      </c>
      <c r="B29" s="32" t="s">
        <v>27</v>
      </c>
      <c r="C29" s="32" t="s">
        <v>85</v>
      </c>
      <c r="D29" s="32" t="s">
        <v>95</v>
      </c>
      <c r="E29" s="33">
        <v>12</v>
      </c>
      <c r="F29" s="33">
        <v>15</v>
      </c>
      <c r="G29" s="33">
        <v>17</v>
      </c>
      <c r="H29" s="33">
        <v>0</v>
      </c>
      <c r="I29" s="33"/>
      <c r="J29" s="33"/>
      <c r="K29" s="30">
        <f t="shared" si="0"/>
        <v>44</v>
      </c>
      <c r="L29" s="30">
        <f t="shared" si="1"/>
        <v>0</v>
      </c>
      <c r="M29" s="42">
        <f t="shared" si="2"/>
        <v>44</v>
      </c>
      <c r="N29" s="39">
        <f t="shared" si="3"/>
        <v>44</v>
      </c>
    </row>
    <row r="30" spans="1:14" ht="15">
      <c r="A30" s="43">
        <v>11</v>
      </c>
      <c r="B30" s="46" t="s">
        <v>69</v>
      </c>
      <c r="C30" s="46" t="s">
        <v>82</v>
      </c>
      <c r="D30" s="46" t="s">
        <v>26</v>
      </c>
      <c r="E30" s="33">
        <v>11</v>
      </c>
      <c r="F30" s="33">
        <v>11</v>
      </c>
      <c r="G30" s="33">
        <v>18</v>
      </c>
      <c r="H30" s="33">
        <v>14</v>
      </c>
      <c r="I30" s="33"/>
      <c r="J30" s="33"/>
      <c r="K30" s="30">
        <f t="shared" si="0"/>
        <v>54</v>
      </c>
      <c r="L30" s="30">
        <f t="shared" si="1"/>
        <v>11</v>
      </c>
      <c r="M30" s="42">
        <f t="shared" si="2"/>
        <v>43</v>
      </c>
      <c r="N30" s="39">
        <f t="shared" si="3"/>
        <v>43</v>
      </c>
    </row>
    <row r="31" spans="1:14" ht="15">
      <c r="A31" s="43">
        <v>12</v>
      </c>
      <c r="B31" s="44" t="s">
        <v>182</v>
      </c>
      <c r="C31" s="44" t="s">
        <v>138</v>
      </c>
      <c r="D31" s="44" t="s">
        <v>38</v>
      </c>
      <c r="E31" s="33">
        <v>10</v>
      </c>
      <c r="F31" s="33">
        <v>14</v>
      </c>
      <c r="G31" s="33">
        <v>0</v>
      </c>
      <c r="H31" s="33">
        <v>12</v>
      </c>
      <c r="I31" s="33"/>
      <c r="J31" s="33"/>
      <c r="K31" s="30">
        <f t="shared" si="0"/>
        <v>36</v>
      </c>
      <c r="L31" s="30">
        <f t="shared" si="1"/>
        <v>0</v>
      </c>
      <c r="M31" s="42">
        <f t="shared" si="2"/>
        <v>36</v>
      </c>
      <c r="N31" s="39">
        <f t="shared" si="3"/>
        <v>36</v>
      </c>
    </row>
    <row r="32" spans="1:14" ht="15">
      <c r="A32" s="52">
        <v>13</v>
      </c>
      <c r="B32" s="44" t="s">
        <v>150</v>
      </c>
      <c r="C32" s="32" t="s">
        <v>91</v>
      </c>
      <c r="D32" s="32" t="s">
        <v>117</v>
      </c>
      <c r="E32" s="33">
        <v>6</v>
      </c>
      <c r="F32" s="33">
        <v>12</v>
      </c>
      <c r="G32" s="33">
        <v>10</v>
      </c>
      <c r="H32" s="33">
        <v>8</v>
      </c>
      <c r="I32" s="33"/>
      <c r="J32" s="33"/>
      <c r="K32" s="30">
        <f t="shared" si="0"/>
        <v>36</v>
      </c>
      <c r="L32" s="30">
        <f t="shared" si="1"/>
        <v>6</v>
      </c>
      <c r="M32" s="42">
        <f t="shared" si="2"/>
        <v>30</v>
      </c>
      <c r="N32" s="39">
        <f t="shared" si="3"/>
        <v>30</v>
      </c>
    </row>
    <row r="33" spans="1:14" ht="15">
      <c r="A33" s="52">
        <v>14</v>
      </c>
      <c r="B33" s="44" t="s">
        <v>183</v>
      </c>
      <c r="C33" s="44" t="s">
        <v>134</v>
      </c>
      <c r="D33" s="44" t="s">
        <v>117</v>
      </c>
      <c r="E33" s="33">
        <v>5</v>
      </c>
      <c r="F33" s="33">
        <v>9</v>
      </c>
      <c r="G33" s="33">
        <v>0</v>
      </c>
      <c r="H33" s="33">
        <v>7</v>
      </c>
      <c r="I33" s="33"/>
      <c r="J33" s="33"/>
      <c r="K33" s="30">
        <f>SUM(E33:J33)</f>
        <v>21</v>
      </c>
      <c r="L33" s="30">
        <f>MIN(E33:J33)</f>
        <v>0</v>
      </c>
      <c r="M33" s="42">
        <f>K33-L33</f>
        <v>21</v>
      </c>
      <c r="N33" s="39">
        <f>K33-L33</f>
        <v>21</v>
      </c>
    </row>
  </sheetData>
  <mergeCells count="1">
    <mergeCell ref="A17:N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>Valerio</cp:lastModifiedBy>
  <cp:lastPrinted>2009-03-24T21:05:11Z</cp:lastPrinted>
  <dcterms:created xsi:type="dcterms:W3CDTF">2007-04-28T06:34:42Z</dcterms:created>
  <dcterms:modified xsi:type="dcterms:W3CDTF">2009-06-19T20:48:07Z</dcterms:modified>
  <cp:category/>
  <cp:version/>
  <cp:contentType/>
  <cp:contentStatus/>
</cp:coreProperties>
</file>